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z24\Hochschulen\Personal_Stellen\Veröffentlichungen\2016\"/>
    </mc:Choice>
  </mc:AlternateContent>
  <bookViews>
    <workbookView xWindow="0" yWindow="0" windowWidth="28800" windowHeight="14235"/>
  </bookViews>
  <sheets>
    <sheet name="Personal nach Hochschulen" sheetId="3" r:id="rId1"/>
  </sheets>
  <calcPr calcId="152511"/>
</workbook>
</file>

<file path=xl/calcChain.xml><?xml version="1.0" encoding="utf-8"?>
<calcChain xmlns="http://schemas.openxmlformats.org/spreadsheetml/2006/main">
  <c r="E120" i="3" l="1"/>
  <c r="D120" i="3"/>
  <c r="E119" i="3"/>
  <c r="D119" i="3"/>
  <c r="C120" i="3"/>
  <c r="C119" i="3"/>
  <c r="E109" i="3"/>
  <c r="D109" i="3"/>
  <c r="E108" i="3"/>
  <c r="D108" i="3"/>
  <c r="C109" i="3"/>
  <c r="C108" i="3"/>
  <c r="E59" i="3"/>
  <c r="D59" i="3"/>
  <c r="E58" i="3"/>
  <c r="D58" i="3"/>
  <c r="C59" i="3"/>
  <c r="C58" i="3"/>
  <c r="E47" i="3"/>
  <c r="E122" i="3" s="1"/>
  <c r="E48" i="3"/>
  <c r="E123" i="3" s="1"/>
  <c r="C48" i="3"/>
  <c r="C123" i="3" s="1"/>
  <c r="D48" i="3"/>
  <c r="D123" i="3" s="1"/>
  <c r="D47" i="3"/>
  <c r="D122" i="3" s="1"/>
  <c r="C47" i="3"/>
  <c r="C122" i="3" s="1"/>
</calcChain>
</file>

<file path=xl/sharedStrings.xml><?xml version="1.0" encoding="utf-8"?>
<sst xmlns="http://schemas.openxmlformats.org/spreadsheetml/2006/main" count="155" uniqueCount="58">
  <si>
    <t>insgesamt</t>
  </si>
  <si>
    <t>i</t>
  </si>
  <si>
    <t>Universitäten</t>
  </si>
  <si>
    <t>Kunsthochschulen</t>
  </si>
  <si>
    <t>Verwaltungsfachhochschulen</t>
  </si>
  <si>
    <t>Anzahl</t>
  </si>
  <si>
    <t>%</t>
  </si>
  <si>
    <t xml:space="preserve">Zusammen   </t>
  </si>
  <si>
    <t>w</t>
  </si>
  <si>
    <t>verw.-, techn. u. sonst. Personal</t>
  </si>
  <si>
    <t>davon</t>
  </si>
  <si>
    <t>Hochschulart
Hochschule
------------
i = insgesamt     w = weiblich</t>
  </si>
  <si>
    <t>TU Braunschweig</t>
  </si>
  <si>
    <t>TU Clausthal</t>
  </si>
  <si>
    <t>U Göttingen</t>
  </si>
  <si>
    <t>U Hannover</t>
  </si>
  <si>
    <t>MHH Hannover</t>
  </si>
  <si>
    <t>TiHo Hannover</t>
  </si>
  <si>
    <t>U Hildesheim</t>
  </si>
  <si>
    <t>U Lüneburg</t>
  </si>
  <si>
    <t>U Oldenburg</t>
  </si>
  <si>
    <t>U Osnabrück</t>
  </si>
  <si>
    <t>U Vechta</t>
  </si>
  <si>
    <t>H für Bildende Künste Braunschweig</t>
  </si>
  <si>
    <t>H für Musik, Theater u. Medien Hannover</t>
  </si>
  <si>
    <t>Ostfalia - Wolfenbüttel /</t>
  </si>
  <si>
    <t>Wolfsburg / Salzgitter / Suderburg</t>
  </si>
  <si>
    <t>H Emden / Leer</t>
  </si>
  <si>
    <t>H Hannover</t>
  </si>
  <si>
    <t>HAWK -</t>
  </si>
  <si>
    <t>Hildesheim / Holzminden / Göttingen</t>
  </si>
  <si>
    <t>H Osnabrück</t>
  </si>
  <si>
    <t xml:space="preserve">Jade Hochschule - </t>
  </si>
  <si>
    <t>Wilhelmshaven / Oldenburg / Elsfleth</t>
  </si>
  <si>
    <t>Hochschule 21, Buxtehude, Priv. FH</t>
  </si>
  <si>
    <t>PFH - Priv. H Göttingen</t>
  </si>
  <si>
    <t>H Weserbergland, Hameln, Priv. FH</t>
  </si>
  <si>
    <t>Leibniz-Fachhochschule Hannover, Priv. FH</t>
  </si>
  <si>
    <t>Priv. FH der Wirtschaft Hannover</t>
  </si>
  <si>
    <t>FH f. Interkult. Theologie, Hermannsburg</t>
  </si>
  <si>
    <t>HKS - Ottersberg, Priv. FH</t>
  </si>
  <si>
    <t>Priv. FH für Wirtschaft und Technik -</t>
  </si>
  <si>
    <t>Vechta / Diepholz / Oldenburg</t>
  </si>
  <si>
    <t>Kommunale H für Verwaltung in</t>
  </si>
  <si>
    <t>Niedersachsen, Hannover, Priv. Verw. FH</t>
  </si>
  <si>
    <t>Norddeutsche H f. Rechtspflege, Hildesheim</t>
  </si>
  <si>
    <t xml:space="preserve">Hochschulen insgesamt   </t>
  </si>
  <si>
    <r>
      <t>wiss. u. künstl.
Personal</t>
    </r>
    <r>
      <rPr>
        <vertAlign val="superscript"/>
        <sz val="8"/>
        <rFont val="NDSFrutiger 45 Light"/>
      </rPr>
      <t xml:space="preserve"> 1)</t>
    </r>
  </si>
  <si>
    <t>Personal an niedersächsischen Hochschulen</t>
  </si>
  <si>
    <t>Personal an niedersächsischen Hochschulen in den Jahren 2015 und 2016 nach Hochschulart und Hochschule</t>
  </si>
  <si>
    <t>Veränderung zum Jahr 2015</t>
  </si>
  <si>
    <t xml:space="preserve">Fachhochschulen </t>
  </si>
  <si>
    <t>FH des Mittelstands (FHM), Hannover</t>
  </si>
  <si>
    <t>x</t>
  </si>
  <si>
    <t>_____</t>
  </si>
  <si>
    <t>© Landesamt für Statistik Niedersachsen, Hannover 2018</t>
  </si>
  <si>
    <t xml:space="preserve"> Vervielfältigung und Verbreitung, auch auszugsweise, mit Quellenangabe gestattet.</t>
  </si>
  <si>
    <r>
      <rPr>
        <vertAlign val="superscript"/>
        <sz val="8"/>
        <color theme="1"/>
        <rFont val="NDSFrutiger 45 Light"/>
      </rPr>
      <t>1)</t>
    </r>
    <r>
      <rPr>
        <sz val="8"/>
        <color theme="1"/>
        <rFont val="NDSFrutiger 45 Light"/>
      </rPr>
      <t xml:space="preserve"> Einschließlich studentische Hilfskräfte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</si>
</sst>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+0.0;\-0.0;"/>
    <numFmt numFmtId="165" formatCode="@*.\ \ "/>
    <numFmt numFmtId="166" formatCode="\+0.0;\-0.0;\-"/>
    <numFmt numFmtId="167" formatCode="#\ ##0"/>
    <numFmt numFmtId="168" formatCode="#\ ###\ ##0;0;&quot;-&quot;"/>
  </numFmts>
  <fonts count="12" x14ac:knownFonts="1">
    <font>
      <sz val="10"/>
      <name val="Arial"/>
    </font>
    <font>
      <sz val="10"/>
      <name val="NDSFrutiger 45 Light"/>
    </font>
    <font>
      <sz val="8"/>
      <name val="NDSFrutiger 45 Light"/>
    </font>
    <font>
      <b/>
      <sz val="8"/>
      <name val="NDSFrutiger 45 Light"/>
    </font>
    <font>
      <sz val="8"/>
      <name val="NDSFrutiger 55 Roman"/>
    </font>
    <font>
      <vertAlign val="superscript"/>
      <sz val="8"/>
      <name val="NDSFrutiger 45 Light"/>
    </font>
    <font>
      <sz val="10"/>
      <name val="Arial"/>
      <family val="2"/>
    </font>
    <font>
      <sz val="6"/>
      <name val="NDSFrutiger 45 Light"/>
    </font>
    <font>
      <sz val="9"/>
      <color theme="1"/>
      <name val="NDSFrutiger 55 Roman"/>
    </font>
    <font>
      <sz val="8"/>
      <color theme="1"/>
      <name val="NDSFrutiger 45 Light"/>
    </font>
    <font>
      <sz val="8"/>
      <color theme="1"/>
      <name val="Calibri"/>
      <family val="2"/>
      <scheme val="minor"/>
    </font>
    <font>
      <vertAlign val="superscript"/>
      <sz val="8"/>
      <color theme="1"/>
      <name val="NDSFrutiger 45 Light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2" fillId="0" borderId="0" xfId="0" applyFont="1"/>
    <xf numFmtId="0" fontId="8" fillId="0" borderId="0" xfId="0" applyFont="1"/>
    <xf numFmtId="16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centerContinuous"/>
    </xf>
    <xf numFmtId="0" fontId="4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1" fillId="0" borderId="0" xfId="0" applyNumberFormat="1" applyFont="1"/>
    <xf numFmtId="0" fontId="4" fillId="0" borderId="0" xfId="0" applyNumberFormat="1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0" xfId="1" applyFont="1" applyBorder="1"/>
    <xf numFmtId="0" fontId="2" fillId="0" borderId="0" xfId="1" applyFont="1" applyBorder="1"/>
    <xf numFmtId="0" fontId="3" fillId="0" borderId="0" xfId="1" applyFont="1" applyBorder="1"/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2" fillId="0" borderId="0" xfId="1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166" fontId="2" fillId="0" borderId="0" xfId="0" applyNumberFormat="1" applyFont="1"/>
    <xf numFmtId="166" fontId="4" fillId="0" borderId="0" xfId="0" applyNumberFormat="1" applyFont="1"/>
    <xf numFmtId="165" fontId="4" fillId="0" borderId="0" xfId="0" applyNumberFormat="1" applyFont="1"/>
    <xf numFmtId="0" fontId="7" fillId="0" borderId="0" xfId="1" applyNumberFormat="1" applyFont="1" applyBorder="1"/>
    <xf numFmtId="167" fontId="2" fillId="0" borderId="0" xfId="0" applyNumberFormat="1" applyFont="1"/>
    <xf numFmtId="166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166" fontId="2" fillId="0" borderId="0" xfId="0" applyNumberFormat="1" applyFont="1" applyFill="1" applyAlignment="1">
      <alignment horizontal="centerContinuous"/>
    </xf>
    <xf numFmtId="166" fontId="2" fillId="0" borderId="0" xfId="0" applyNumberFormat="1" applyFont="1" applyFill="1" applyAlignment="1">
      <alignment horizontal="right"/>
    </xf>
    <xf numFmtId="166" fontId="4" fillId="0" borderId="0" xfId="0" applyNumberFormat="1" applyFont="1" applyFill="1"/>
    <xf numFmtId="168" fontId="2" fillId="0" borderId="0" xfId="0" applyNumberFormat="1" applyFont="1" applyFill="1"/>
    <xf numFmtId="168" fontId="2" fillId="0" borderId="0" xfId="0" applyNumberFormat="1" applyFont="1" applyFill="1" applyAlignment="1">
      <alignment horizontal="centerContinuous"/>
    </xf>
    <xf numFmtId="168" fontId="2" fillId="0" borderId="0" xfId="0" applyNumberFormat="1" applyFont="1" applyFill="1" applyAlignment="1"/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/>
    <xf numFmtId="0" fontId="10" fillId="0" borderId="0" xfId="0" applyFont="1"/>
    <xf numFmtId="0" fontId="9" fillId="0" borderId="0" xfId="0" applyFont="1"/>
    <xf numFmtId="0" fontId="4" fillId="0" borderId="0" xfId="1" applyFont="1" applyAlignment="1">
      <alignment vertical="center"/>
    </xf>
    <xf numFmtId="0" fontId="9" fillId="0" borderId="0" xfId="1" applyFont="1"/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8"/>
  <sheetViews>
    <sheetView showGridLines="0" tabSelected="1" zoomScaleNormal="100" workbookViewId="0"/>
  </sheetViews>
  <sheetFormatPr baseColWidth="10" defaultRowHeight="11.25" x14ac:dyDescent="0.2"/>
  <cols>
    <col min="1" max="1" width="32" style="1" customWidth="1"/>
    <col min="2" max="2" width="3" style="1" customWidth="1"/>
    <col min="3" max="11" width="11.28515625" style="1" customWidth="1"/>
    <col min="12" max="13" width="11.42578125" style="1"/>
    <col min="14" max="14" width="16.140625" style="1" customWidth="1"/>
    <col min="15" max="16384" width="11.42578125" style="1"/>
  </cols>
  <sheetData>
    <row r="1" spans="1:19" ht="11.25" customHeight="1" x14ac:dyDescent="0.2"/>
    <row r="2" spans="1:19" ht="11.25" customHeight="1" x14ac:dyDescent="0.2">
      <c r="A2" s="2" t="s">
        <v>49</v>
      </c>
      <c r="H2" s="28"/>
      <c r="I2" s="28"/>
      <c r="J2" s="28"/>
      <c r="K2" s="28"/>
    </row>
    <row r="3" spans="1:19" ht="11.25" customHeight="1" x14ac:dyDescent="0.2"/>
    <row r="4" spans="1:19" ht="8.25" customHeight="1" x14ac:dyDescent="0.2">
      <c r="A4" s="55" t="s">
        <v>11</v>
      </c>
      <c r="B4" s="56"/>
      <c r="C4" s="47" t="s">
        <v>48</v>
      </c>
      <c r="D4" s="57"/>
      <c r="E4" s="57"/>
      <c r="F4" s="57"/>
      <c r="G4" s="57"/>
      <c r="H4" s="57"/>
      <c r="I4" s="57"/>
      <c r="J4" s="57"/>
      <c r="K4" s="57"/>
    </row>
    <row r="5" spans="1:19" ht="8.25" customHeight="1" x14ac:dyDescent="0.2">
      <c r="A5" s="55"/>
      <c r="B5" s="56"/>
      <c r="C5" s="58"/>
      <c r="D5" s="59"/>
      <c r="E5" s="59"/>
      <c r="F5" s="59"/>
      <c r="G5" s="59"/>
      <c r="H5" s="59"/>
      <c r="I5" s="59"/>
      <c r="J5" s="59"/>
      <c r="K5" s="59"/>
      <c r="M5" s="28"/>
      <c r="N5" s="28"/>
      <c r="O5" s="28"/>
    </row>
    <row r="6" spans="1:19" x14ac:dyDescent="0.2">
      <c r="A6" s="55"/>
      <c r="B6" s="56"/>
      <c r="C6" s="60">
        <v>2016</v>
      </c>
      <c r="D6" s="61"/>
      <c r="E6" s="62"/>
      <c r="F6" s="47" t="s">
        <v>50</v>
      </c>
      <c r="G6" s="57"/>
      <c r="H6" s="63"/>
      <c r="I6" s="66">
        <v>2015</v>
      </c>
      <c r="J6" s="66"/>
      <c r="K6" s="60"/>
    </row>
    <row r="7" spans="1:19" x14ac:dyDescent="0.2">
      <c r="A7" s="55"/>
      <c r="B7" s="56"/>
      <c r="C7" s="66" t="s">
        <v>0</v>
      </c>
      <c r="D7" s="43" t="s">
        <v>10</v>
      </c>
      <c r="E7" s="44"/>
      <c r="F7" s="48"/>
      <c r="G7" s="64"/>
      <c r="H7" s="65"/>
      <c r="I7" s="66" t="s">
        <v>0</v>
      </c>
      <c r="J7" s="43" t="s">
        <v>10</v>
      </c>
      <c r="K7" s="67"/>
    </row>
    <row r="8" spans="1:19" ht="11.25" customHeight="1" x14ac:dyDescent="0.2">
      <c r="A8" s="55"/>
      <c r="B8" s="56"/>
      <c r="C8" s="66"/>
      <c r="D8" s="45" t="s">
        <v>47</v>
      </c>
      <c r="E8" s="45" t="s">
        <v>9</v>
      </c>
      <c r="F8" s="66" t="s">
        <v>0</v>
      </c>
      <c r="G8" s="43" t="s">
        <v>10</v>
      </c>
      <c r="H8" s="44"/>
      <c r="I8" s="66"/>
      <c r="J8" s="45" t="s">
        <v>47</v>
      </c>
      <c r="K8" s="47" t="s">
        <v>9</v>
      </c>
    </row>
    <row r="9" spans="1:19" ht="33.75" x14ac:dyDescent="0.2">
      <c r="A9" s="55"/>
      <c r="B9" s="56"/>
      <c r="C9" s="66"/>
      <c r="D9" s="46"/>
      <c r="E9" s="46"/>
      <c r="F9" s="66"/>
      <c r="G9" s="21" t="s">
        <v>47</v>
      </c>
      <c r="H9" s="12" t="s">
        <v>9</v>
      </c>
      <c r="I9" s="66"/>
      <c r="J9" s="46"/>
      <c r="K9" s="48"/>
    </row>
    <row r="10" spans="1:19" x14ac:dyDescent="0.2">
      <c r="A10" s="55"/>
      <c r="B10" s="56"/>
      <c r="C10" s="49" t="s">
        <v>5</v>
      </c>
      <c r="D10" s="50"/>
      <c r="E10" s="51"/>
      <c r="F10" s="52" t="s">
        <v>6</v>
      </c>
      <c r="G10" s="53"/>
      <c r="H10" s="54"/>
      <c r="I10" s="49" t="s">
        <v>5</v>
      </c>
      <c r="J10" s="50"/>
      <c r="K10" s="50"/>
    </row>
    <row r="11" spans="1:19" ht="6" customHeight="1" x14ac:dyDescent="0.2">
      <c r="B11" s="4"/>
    </row>
    <row r="12" spans="1:19" ht="11.25" customHeight="1" x14ac:dyDescent="0.2">
      <c r="A12" s="18" t="s">
        <v>2</v>
      </c>
      <c r="B12" s="6"/>
      <c r="C12" s="5"/>
      <c r="D12" s="5"/>
      <c r="E12" s="5"/>
      <c r="F12" s="5"/>
      <c r="G12" s="5"/>
      <c r="H12" s="5"/>
      <c r="I12" s="5"/>
      <c r="J12" s="5"/>
      <c r="K12" s="5"/>
    </row>
    <row r="13" spans="1:19" ht="11.25" customHeight="1" x14ac:dyDescent="0.2">
      <c r="A13" s="14"/>
      <c r="B13" s="4"/>
      <c r="C13" s="11"/>
      <c r="D13" s="11"/>
      <c r="E13" s="11"/>
      <c r="F13" s="3"/>
      <c r="G13" s="3"/>
      <c r="H13" s="3"/>
      <c r="I13" s="11"/>
      <c r="J13" s="11"/>
      <c r="K13" s="11"/>
    </row>
    <row r="14" spans="1:19" ht="11.25" customHeight="1" x14ac:dyDescent="0.2">
      <c r="A14" s="20" t="s">
        <v>12</v>
      </c>
      <c r="B14" s="7" t="s">
        <v>1</v>
      </c>
      <c r="C14" s="34">
        <v>6275</v>
      </c>
      <c r="D14" s="34">
        <v>4817</v>
      </c>
      <c r="E14" s="34">
        <v>1458</v>
      </c>
      <c r="F14" s="27">
        <v>5.03850016739203</v>
      </c>
      <c r="G14" s="27">
        <v>5.082897033158801</v>
      </c>
      <c r="H14" s="27">
        <v>4.8920863309352569</v>
      </c>
      <c r="I14" s="34">
        <v>5974</v>
      </c>
      <c r="J14" s="34">
        <v>4584</v>
      </c>
      <c r="K14" s="34">
        <v>1390</v>
      </c>
      <c r="N14" s="29"/>
      <c r="O14" s="28"/>
      <c r="P14" s="28"/>
      <c r="Q14" s="28"/>
      <c r="R14" s="28"/>
      <c r="S14" s="28"/>
    </row>
    <row r="15" spans="1:19" ht="11.25" customHeight="1" x14ac:dyDescent="0.2">
      <c r="A15" s="20"/>
      <c r="B15" s="7" t="s">
        <v>8</v>
      </c>
      <c r="C15" s="34">
        <v>2486</v>
      </c>
      <c r="D15" s="34">
        <v>1625</v>
      </c>
      <c r="E15" s="34">
        <v>861</v>
      </c>
      <c r="F15" s="27">
        <v>4.3660789252728733</v>
      </c>
      <c r="G15" s="27">
        <v>5.4510058403633934</v>
      </c>
      <c r="H15" s="27">
        <v>2.3781212841854824</v>
      </c>
      <c r="I15" s="34">
        <v>2382</v>
      </c>
      <c r="J15" s="34">
        <v>1541</v>
      </c>
      <c r="K15" s="34">
        <v>841</v>
      </c>
      <c r="N15" s="28"/>
      <c r="O15" s="28"/>
      <c r="P15" s="28"/>
      <c r="Q15" s="28"/>
      <c r="R15" s="28"/>
      <c r="S15" s="28"/>
    </row>
    <row r="16" spans="1:19" ht="11.25" customHeight="1" x14ac:dyDescent="0.2">
      <c r="A16" s="20"/>
      <c r="B16" s="4"/>
      <c r="C16" s="34"/>
      <c r="D16" s="34"/>
      <c r="E16" s="34"/>
      <c r="F16" s="27"/>
      <c r="G16" s="27"/>
      <c r="H16" s="27"/>
      <c r="I16" s="34"/>
      <c r="J16" s="34"/>
      <c r="K16" s="34"/>
      <c r="N16" s="28"/>
      <c r="O16" s="28"/>
      <c r="P16" s="28"/>
      <c r="Q16" s="28"/>
      <c r="R16" s="28"/>
      <c r="S16" s="28"/>
    </row>
    <row r="17" spans="1:19" ht="11.25" customHeight="1" x14ac:dyDescent="0.2">
      <c r="A17" s="20" t="s">
        <v>13</v>
      </c>
      <c r="B17" s="7" t="s">
        <v>1</v>
      </c>
      <c r="C17" s="34">
        <v>1604</v>
      </c>
      <c r="D17" s="34">
        <v>1077</v>
      </c>
      <c r="E17" s="34">
        <v>527</v>
      </c>
      <c r="F17" s="27">
        <v>-5.368731563421818</v>
      </c>
      <c r="G17" s="27">
        <v>-5.7742782152230916</v>
      </c>
      <c r="H17" s="27">
        <v>-4.5289855072463752</v>
      </c>
      <c r="I17" s="34">
        <v>1695</v>
      </c>
      <c r="J17" s="34">
        <v>1143</v>
      </c>
      <c r="K17" s="34">
        <v>552</v>
      </c>
      <c r="N17" s="28"/>
      <c r="O17" s="28"/>
      <c r="P17" s="28"/>
      <c r="Q17" s="28"/>
      <c r="R17" s="28"/>
      <c r="S17" s="28"/>
    </row>
    <row r="18" spans="1:19" ht="11.25" customHeight="1" x14ac:dyDescent="0.2">
      <c r="A18" s="20"/>
      <c r="B18" s="7" t="s">
        <v>8</v>
      </c>
      <c r="C18" s="34">
        <v>451</v>
      </c>
      <c r="D18" s="34">
        <v>235</v>
      </c>
      <c r="E18" s="34">
        <v>216</v>
      </c>
      <c r="F18" s="27">
        <v>-11.568627450980401</v>
      </c>
      <c r="G18" s="27">
        <v>-16.071428571428569</v>
      </c>
      <c r="H18" s="27">
        <v>-6.0869565217391255</v>
      </c>
      <c r="I18" s="34">
        <v>510</v>
      </c>
      <c r="J18" s="34">
        <v>280</v>
      </c>
      <c r="K18" s="34">
        <v>230</v>
      </c>
      <c r="N18" s="28"/>
      <c r="O18" s="28"/>
      <c r="P18" s="28"/>
      <c r="Q18" s="28"/>
      <c r="R18" s="28"/>
      <c r="S18" s="28"/>
    </row>
    <row r="19" spans="1:19" ht="11.25" customHeight="1" x14ac:dyDescent="0.2">
      <c r="A19" s="20"/>
      <c r="B19" s="4"/>
      <c r="C19" s="34"/>
      <c r="D19" s="34"/>
      <c r="E19" s="34"/>
      <c r="F19" s="27"/>
      <c r="G19" s="27"/>
      <c r="H19" s="27"/>
      <c r="I19" s="34"/>
      <c r="J19" s="34"/>
      <c r="K19" s="34"/>
      <c r="N19" s="28"/>
      <c r="O19" s="28"/>
      <c r="P19" s="28"/>
      <c r="Q19" s="28"/>
      <c r="R19" s="28"/>
      <c r="S19" s="28"/>
    </row>
    <row r="20" spans="1:19" ht="11.25" customHeight="1" x14ac:dyDescent="0.2">
      <c r="A20" s="20" t="s">
        <v>14</v>
      </c>
      <c r="B20" s="7" t="s">
        <v>1</v>
      </c>
      <c r="C20" s="34">
        <v>15600</v>
      </c>
      <c r="D20" s="34">
        <v>7726</v>
      </c>
      <c r="E20" s="34">
        <v>7874</v>
      </c>
      <c r="F20" s="27">
        <v>2.5303976339138927</v>
      </c>
      <c r="G20" s="27">
        <v>4.5042607872311606</v>
      </c>
      <c r="H20" s="27">
        <v>0.66479161339809423</v>
      </c>
      <c r="I20" s="34">
        <v>15215</v>
      </c>
      <c r="J20" s="34">
        <v>7393</v>
      </c>
      <c r="K20" s="34">
        <v>7822</v>
      </c>
      <c r="N20" s="28"/>
      <c r="O20" s="28"/>
      <c r="P20" s="28"/>
      <c r="Q20" s="28"/>
      <c r="R20" s="28"/>
      <c r="S20" s="28"/>
    </row>
    <row r="21" spans="1:19" ht="11.25" customHeight="1" x14ac:dyDescent="0.2">
      <c r="A21" s="20"/>
      <c r="B21" s="7" t="s">
        <v>8</v>
      </c>
      <c r="C21" s="34">
        <v>9241</v>
      </c>
      <c r="D21" s="34">
        <v>3656</v>
      </c>
      <c r="E21" s="34">
        <v>5585</v>
      </c>
      <c r="F21" s="27">
        <v>2.1443572454957547</v>
      </c>
      <c r="G21" s="27">
        <v>4.2783799201369135</v>
      </c>
      <c r="H21" s="27">
        <v>0.79408049088611676</v>
      </c>
      <c r="I21" s="34">
        <v>9047</v>
      </c>
      <c r="J21" s="34">
        <v>3506</v>
      </c>
      <c r="K21" s="34">
        <v>5541</v>
      </c>
      <c r="N21" s="28"/>
      <c r="O21" s="28"/>
      <c r="P21" s="28"/>
      <c r="Q21" s="28"/>
      <c r="R21" s="28"/>
      <c r="S21" s="28"/>
    </row>
    <row r="22" spans="1:19" ht="11.25" customHeight="1" x14ac:dyDescent="0.2">
      <c r="A22" s="20"/>
      <c r="B22" s="4"/>
      <c r="C22" s="34"/>
      <c r="D22" s="34"/>
      <c r="E22" s="34"/>
      <c r="F22" s="27"/>
      <c r="G22" s="27"/>
      <c r="H22" s="27"/>
      <c r="I22" s="34"/>
      <c r="J22" s="34"/>
      <c r="K22" s="34"/>
    </row>
    <row r="23" spans="1:19" ht="11.25" customHeight="1" x14ac:dyDescent="0.2">
      <c r="A23" s="20" t="s">
        <v>15</v>
      </c>
      <c r="B23" s="7" t="s">
        <v>1</v>
      </c>
      <c r="C23" s="34">
        <v>7998</v>
      </c>
      <c r="D23" s="34">
        <v>6387</v>
      </c>
      <c r="E23" s="34">
        <v>1611</v>
      </c>
      <c r="F23" s="27">
        <v>-4.5698603985204613</v>
      </c>
      <c r="G23" s="27">
        <v>0.93236409608090298</v>
      </c>
      <c r="H23" s="27">
        <v>-21.529469069654155</v>
      </c>
      <c r="I23" s="34">
        <v>8381</v>
      </c>
      <c r="J23" s="34">
        <v>6328</v>
      </c>
      <c r="K23" s="34">
        <v>2053</v>
      </c>
      <c r="M23" s="4"/>
    </row>
    <row r="24" spans="1:19" ht="11.25" customHeight="1" x14ac:dyDescent="0.2">
      <c r="A24" s="20"/>
      <c r="B24" s="7" t="s">
        <v>8</v>
      </c>
      <c r="C24" s="34">
        <v>3156</v>
      </c>
      <c r="D24" s="34">
        <v>2219</v>
      </c>
      <c r="E24" s="34">
        <v>937</v>
      </c>
      <c r="F24" s="27">
        <v>-6.4334420397272396</v>
      </c>
      <c r="G24" s="27">
        <v>3.3535165346995797</v>
      </c>
      <c r="H24" s="27">
        <v>-23.572593800978794</v>
      </c>
      <c r="I24" s="34">
        <v>3373</v>
      </c>
      <c r="J24" s="34">
        <v>2147</v>
      </c>
      <c r="K24" s="34">
        <v>1226</v>
      </c>
    </row>
    <row r="25" spans="1:19" ht="11.25" customHeight="1" x14ac:dyDescent="0.2">
      <c r="A25" s="20"/>
      <c r="B25" s="4"/>
      <c r="C25" s="34"/>
      <c r="D25" s="34"/>
      <c r="E25" s="34"/>
      <c r="F25" s="27"/>
      <c r="G25" s="27"/>
      <c r="H25" s="27"/>
      <c r="I25" s="34"/>
      <c r="J25" s="34"/>
      <c r="K25" s="34"/>
    </row>
    <row r="26" spans="1:19" ht="11.25" customHeight="1" x14ac:dyDescent="0.2">
      <c r="A26" s="20" t="s">
        <v>16</v>
      </c>
      <c r="B26" s="7" t="s">
        <v>1</v>
      </c>
      <c r="C26" s="34">
        <v>9332</v>
      </c>
      <c r="D26" s="34">
        <v>2755</v>
      </c>
      <c r="E26" s="34">
        <v>6577</v>
      </c>
      <c r="F26" s="27">
        <v>-0.89209855564995166</v>
      </c>
      <c r="G26" s="27">
        <v>-3.1634446397188043</v>
      </c>
      <c r="H26" s="27">
        <v>9.1310302845840852E-2</v>
      </c>
      <c r="I26" s="34">
        <v>9416</v>
      </c>
      <c r="J26" s="34">
        <v>2845</v>
      </c>
      <c r="K26" s="34">
        <v>6571</v>
      </c>
      <c r="M26" s="30"/>
    </row>
    <row r="27" spans="1:19" ht="11.25" customHeight="1" x14ac:dyDescent="0.2">
      <c r="A27" s="20"/>
      <c r="B27" s="7" t="s">
        <v>8</v>
      </c>
      <c r="C27" s="34">
        <v>6417</v>
      </c>
      <c r="D27" s="34">
        <v>1334</v>
      </c>
      <c r="E27" s="34">
        <v>5083</v>
      </c>
      <c r="F27" s="27">
        <v>-0.742459396751741</v>
      </c>
      <c r="G27" s="27">
        <v>-3.5430224150397578</v>
      </c>
      <c r="H27" s="27">
        <v>-3.9331366764997711E-2</v>
      </c>
      <c r="I27" s="34">
        <v>6465</v>
      </c>
      <c r="J27" s="34">
        <v>1383</v>
      </c>
      <c r="K27" s="34">
        <v>5085</v>
      </c>
    </row>
    <row r="28" spans="1:19" ht="11.25" customHeight="1" x14ac:dyDescent="0.2">
      <c r="A28" s="20"/>
      <c r="B28" s="4"/>
      <c r="C28" s="34"/>
      <c r="D28" s="34"/>
      <c r="E28" s="34"/>
      <c r="F28" s="27"/>
      <c r="G28" s="27"/>
      <c r="H28" s="27"/>
      <c r="I28" s="34"/>
      <c r="J28" s="34"/>
      <c r="K28" s="34"/>
    </row>
    <row r="29" spans="1:19" ht="11.25" customHeight="1" x14ac:dyDescent="0.2">
      <c r="A29" s="20" t="s">
        <v>17</v>
      </c>
      <c r="B29" s="7" t="s">
        <v>1</v>
      </c>
      <c r="C29" s="34">
        <v>1311</v>
      </c>
      <c r="D29" s="34">
        <v>647</v>
      </c>
      <c r="E29" s="34">
        <v>664</v>
      </c>
      <c r="F29" s="27">
        <v>-4.9311094996374152</v>
      </c>
      <c r="G29" s="27">
        <v>-9.5104895104895064</v>
      </c>
      <c r="H29" s="27">
        <v>0</v>
      </c>
      <c r="I29" s="34">
        <v>1379</v>
      </c>
      <c r="J29" s="34">
        <v>715</v>
      </c>
      <c r="K29" s="34">
        <v>664</v>
      </c>
    </row>
    <row r="30" spans="1:19" ht="11.25" customHeight="1" x14ac:dyDescent="0.2">
      <c r="A30" s="20"/>
      <c r="B30" s="7" t="s">
        <v>8</v>
      </c>
      <c r="C30" s="34">
        <v>939</v>
      </c>
      <c r="D30" s="34">
        <v>451</v>
      </c>
      <c r="E30" s="34">
        <v>488</v>
      </c>
      <c r="F30" s="27">
        <v>-6.0060060060060039</v>
      </c>
      <c r="G30" s="27">
        <v>-11.74168297455968</v>
      </c>
      <c r="H30" s="27">
        <v>0</v>
      </c>
      <c r="I30" s="34">
        <v>999</v>
      </c>
      <c r="J30" s="34">
        <v>511</v>
      </c>
      <c r="K30" s="34">
        <v>488</v>
      </c>
      <c r="M30" s="28"/>
    </row>
    <row r="31" spans="1:19" ht="11.25" customHeight="1" x14ac:dyDescent="0.2">
      <c r="A31" s="20"/>
      <c r="B31" s="4"/>
      <c r="C31" s="34"/>
      <c r="D31" s="34"/>
      <c r="E31" s="34"/>
      <c r="F31" s="27"/>
      <c r="G31" s="27"/>
      <c r="H31" s="27"/>
      <c r="I31" s="34"/>
      <c r="J31" s="34"/>
      <c r="K31" s="34"/>
    </row>
    <row r="32" spans="1:19" ht="11.25" customHeight="1" x14ac:dyDescent="0.2">
      <c r="A32" s="20" t="s">
        <v>18</v>
      </c>
      <c r="B32" s="7" t="s">
        <v>1</v>
      </c>
      <c r="C32" s="34">
        <v>1722</v>
      </c>
      <c r="D32" s="34">
        <v>1324</v>
      </c>
      <c r="E32" s="34">
        <v>398</v>
      </c>
      <c r="F32" s="27">
        <v>3.7349397590361377</v>
      </c>
      <c r="G32" s="27">
        <v>-7.6064200976971392</v>
      </c>
      <c r="H32" s="27">
        <v>75.330396475770925</v>
      </c>
      <c r="I32" s="34">
        <v>1660</v>
      </c>
      <c r="J32" s="34">
        <v>1433</v>
      </c>
      <c r="K32" s="34">
        <v>227</v>
      </c>
    </row>
    <row r="33" spans="1:14" ht="11.25" customHeight="1" x14ac:dyDescent="0.2">
      <c r="A33" s="20"/>
      <c r="B33" s="7" t="s">
        <v>8</v>
      </c>
      <c r="C33" s="34">
        <v>1048</v>
      </c>
      <c r="D33" s="34">
        <v>783</v>
      </c>
      <c r="E33" s="34">
        <v>265</v>
      </c>
      <c r="F33" s="27">
        <v>3.7623762376237693</v>
      </c>
      <c r="G33" s="27">
        <v>-9.6885813148789026</v>
      </c>
      <c r="H33" s="27">
        <v>85.314685314685306</v>
      </c>
      <c r="I33" s="34">
        <v>1010</v>
      </c>
      <c r="J33" s="34">
        <v>867</v>
      </c>
      <c r="K33" s="34">
        <v>143</v>
      </c>
    </row>
    <row r="34" spans="1:14" ht="11.25" customHeight="1" x14ac:dyDescent="0.2">
      <c r="A34" s="20"/>
      <c r="B34" s="4"/>
      <c r="C34" s="34"/>
      <c r="D34" s="34"/>
      <c r="E34" s="34"/>
      <c r="F34" s="27"/>
      <c r="G34" s="27"/>
      <c r="H34" s="27"/>
      <c r="I34" s="34"/>
      <c r="J34" s="34"/>
      <c r="K34" s="34"/>
    </row>
    <row r="35" spans="1:14" ht="11.25" customHeight="1" x14ac:dyDescent="0.2">
      <c r="A35" s="20" t="s">
        <v>19</v>
      </c>
      <c r="B35" s="7" t="s">
        <v>1</v>
      </c>
      <c r="C35" s="34">
        <v>2358</v>
      </c>
      <c r="D35" s="34">
        <v>1927</v>
      </c>
      <c r="E35" s="34">
        <v>431</v>
      </c>
      <c r="F35" s="27">
        <v>-0.46433094132545705</v>
      </c>
      <c r="G35" s="27">
        <v>0.10389610389609061</v>
      </c>
      <c r="H35" s="27">
        <v>-2.9279279279279251</v>
      </c>
      <c r="I35" s="34">
        <v>2369</v>
      </c>
      <c r="J35" s="34">
        <v>1925</v>
      </c>
      <c r="K35" s="34">
        <v>444</v>
      </c>
    </row>
    <row r="36" spans="1:14" ht="11.25" customHeight="1" x14ac:dyDescent="0.2">
      <c r="A36" s="20"/>
      <c r="B36" s="7" t="s">
        <v>8</v>
      </c>
      <c r="C36" s="34">
        <v>1378</v>
      </c>
      <c r="D36" s="34">
        <v>1080</v>
      </c>
      <c r="E36" s="34">
        <v>298</v>
      </c>
      <c r="F36" s="27">
        <v>0.80468178493049436</v>
      </c>
      <c r="G36" s="27">
        <v>1.7907634307257325</v>
      </c>
      <c r="H36" s="27">
        <v>-2.6143790849673252</v>
      </c>
      <c r="I36" s="34">
        <v>1367</v>
      </c>
      <c r="J36" s="34">
        <v>1061</v>
      </c>
      <c r="K36" s="34">
        <v>306</v>
      </c>
    </row>
    <row r="37" spans="1:14" ht="11.25" customHeight="1" x14ac:dyDescent="0.2">
      <c r="A37" s="20"/>
      <c r="B37" s="4"/>
      <c r="C37" s="34"/>
      <c r="D37" s="34"/>
      <c r="E37" s="34"/>
      <c r="F37" s="27"/>
      <c r="G37" s="27"/>
      <c r="H37" s="27"/>
      <c r="I37" s="34"/>
      <c r="J37" s="34"/>
      <c r="K37" s="34"/>
    </row>
    <row r="38" spans="1:14" ht="11.25" customHeight="1" x14ac:dyDescent="0.2">
      <c r="A38" s="20" t="s">
        <v>20</v>
      </c>
      <c r="B38" s="7" t="s">
        <v>1</v>
      </c>
      <c r="C38" s="34">
        <v>4122</v>
      </c>
      <c r="D38" s="34">
        <v>3091</v>
      </c>
      <c r="E38" s="34">
        <v>1031</v>
      </c>
      <c r="F38" s="27">
        <v>-9.6946194861843082E-2</v>
      </c>
      <c r="G38" s="27">
        <v>-1.2775471095496584</v>
      </c>
      <c r="H38" s="27">
        <v>3.6180904522613133</v>
      </c>
      <c r="I38" s="34">
        <v>4126</v>
      </c>
      <c r="J38" s="34">
        <v>3131</v>
      </c>
      <c r="K38" s="34">
        <v>995</v>
      </c>
    </row>
    <row r="39" spans="1:14" ht="11.25" customHeight="1" x14ac:dyDescent="0.2">
      <c r="A39" s="20"/>
      <c r="B39" s="7" t="s">
        <v>8</v>
      </c>
      <c r="C39" s="34">
        <v>2107</v>
      </c>
      <c r="D39" s="34">
        <v>1481</v>
      </c>
      <c r="E39" s="34">
        <v>626</v>
      </c>
      <c r="F39" s="27">
        <v>-1.0798122065727682</v>
      </c>
      <c r="G39" s="27">
        <v>-2.948885976408917</v>
      </c>
      <c r="H39" s="27">
        <v>3.6423841059602751</v>
      </c>
      <c r="I39" s="34">
        <v>2130</v>
      </c>
      <c r="J39" s="34">
        <v>1526</v>
      </c>
      <c r="K39" s="34">
        <v>604</v>
      </c>
    </row>
    <row r="40" spans="1:14" ht="11.25" customHeight="1" x14ac:dyDescent="0.2">
      <c r="A40" s="20"/>
      <c r="B40" s="4"/>
      <c r="C40" s="34"/>
      <c r="D40" s="34"/>
      <c r="E40" s="34"/>
      <c r="F40" s="27"/>
      <c r="G40" s="27"/>
      <c r="H40" s="27"/>
      <c r="I40" s="34"/>
      <c r="J40" s="34"/>
      <c r="K40" s="34"/>
    </row>
    <row r="41" spans="1:14" ht="11.25" customHeight="1" x14ac:dyDescent="0.2">
      <c r="A41" s="20" t="s">
        <v>21</v>
      </c>
      <c r="B41" s="7" t="s">
        <v>1</v>
      </c>
      <c r="C41" s="34">
        <v>3149</v>
      </c>
      <c r="D41" s="34">
        <v>2436</v>
      </c>
      <c r="E41" s="34">
        <v>713</v>
      </c>
      <c r="F41" s="27">
        <v>-0.6937874487543354</v>
      </c>
      <c r="G41" s="27">
        <v>-0.5714285714285694</v>
      </c>
      <c r="H41" s="27">
        <v>-1.1095700416088761</v>
      </c>
      <c r="I41" s="34">
        <v>3171</v>
      </c>
      <c r="J41" s="34">
        <v>2450</v>
      </c>
      <c r="K41" s="34">
        <v>721</v>
      </c>
    </row>
    <row r="42" spans="1:14" ht="11.25" customHeight="1" x14ac:dyDescent="0.2">
      <c r="A42" s="20"/>
      <c r="B42" s="7" t="s">
        <v>8</v>
      </c>
      <c r="C42" s="34">
        <v>1651</v>
      </c>
      <c r="D42" s="34">
        <v>1167</v>
      </c>
      <c r="E42" s="34">
        <v>484</v>
      </c>
      <c r="F42" s="27">
        <v>-2.4231678486997623</v>
      </c>
      <c r="G42" s="27">
        <v>-2.9925187032418989</v>
      </c>
      <c r="H42" s="27">
        <v>-1.0224948875255535</v>
      </c>
      <c r="I42" s="34">
        <v>1692</v>
      </c>
      <c r="J42" s="34">
        <v>1203</v>
      </c>
      <c r="K42" s="34">
        <v>489</v>
      </c>
    </row>
    <row r="43" spans="1:14" ht="11.25" customHeight="1" x14ac:dyDescent="0.2">
      <c r="A43" s="20"/>
      <c r="B43" s="4"/>
      <c r="C43" s="34"/>
      <c r="D43" s="34"/>
      <c r="E43" s="34"/>
      <c r="F43" s="27"/>
      <c r="G43" s="27"/>
      <c r="H43" s="27"/>
      <c r="I43" s="34"/>
      <c r="J43" s="34"/>
      <c r="K43" s="34"/>
    </row>
    <row r="44" spans="1:14" ht="11.25" customHeight="1" x14ac:dyDescent="0.2">
      <c r="A44" s="20" t="s">
        <v>22</v>
      </c>
      <c r="B44" s="7" t="s">
        <v>1</v>
      </c>
      <c r="C44" s="34">
        <v>1047</v>
      </c>
      <c r="D44" s="34">
        <v>837</v>
      </c>
      <c r="E44" s="34">
        <v>210</v>
      </c>
      <c r="F44" s="27">
        <v>11.264612114771523</v>
      </c>
      <c r="G44" s="27">
        <v>14.188267394270127</v>
      </c>
      <c r="H44" s="27">
        <v>0.96153846153845279</v>
      </c>
      <c r="I44" s="34">
        <v>941</v>
      </c>
      <c r="J44" s="34">
        <v>733</v>
      </c>
      <c r="K44" s="34">
        <v>208</v>
      </c>
    </row>
    <row r="45" spans="1:14" ht="11.25" customHeight="1" x14ac:dyDescent="0.2">
      <c r="A45" s="20"/>
      <c r="B45" s="7" t="s">
        <v>8</v>
      </c>
      <c r="C45" s="34">
        <v>709</v>
      </c>
      <c r="D45" s="34">
        <v>558</v>
      </c>
      <c r="E45" s="34">
        <v>151</v>
      </c>
      <c r="F45" s="27">
        <v>13.258785942492011</v>
      </c>
      <c r="G45" s="27">
        <v>17.970401691331929</v>
      </c>
      <c r="H45" s="27">
        <v>-1.3071895424836555</v>
      </c>
      <c r="I45" s="34">
        <v>626</v>
      </c>
      <c r="J45" s="34">
        <v>473</v>
      </c>
      <c r="K45" s="34">
        <v>153</v>
      </c>
    </row>
    <row r="46" spans="1:14" ht="11.25" customHeight="1" x14ac:dyDescent="0.2">
      <c r="A46" s="14"/>
      <c r="B46" s="4"/>
      <c r="C46" s="34"/>
      <c r="D46" s="34"/>
      <c r="E46" s="34"/>
      <c r="F46" s="27"/>
      <c r="G46" s="27"/>
      <c r="H46" s="27"/>
      <c r="I46" s="34"/>
      <c r="J46" s="34"/>
      <c r="K46" s="34"/>
    </row>
    <row r="47" spans="1:14" ht="11.25" customHeight="1" x14ac:dyDescent="0.2">
      <c r="A47" s="16" t="s">
        <v>7</v>
      </c>
      <c r="B47" s="7" t="s">
        <v>1</v>
      </c>
      <c r="C47" s="34">
        <f>SUM(C14,C17,C20,C23,C26,C29,C32,C35,C38,C41,C44)</f>
        <v>54518</v>
      </c>
      <c r="D47" s="34">
        <f t="shared" ref="D47:D48" si="0">SUM(D14,D17,D20,D23,D26,D29,D32,D35,D38,D41,D44)</f>
        <v>33024</v>
      </c>
      <c r="E47" s="34">
        <f>SUM(E14,E17,E20,E23,E26,E29,E32,E35,E38,E41,E44)</f>
        <v>21494</v>
      </c>
      <c r="F47" s="27">
        <v>0.35157472343401253</v>
      </c>
      <c r="G47" s="27">
        <v>1.0526315789473699</v>
      </c>
      <c r="H47" s="27">
        <v>-0.70679539890053888</v>
      </c>
      <c r="I47" s="34">
        <v>54327</v>
      </c>
      <c r="J47" s="34">
        <v>32680</v>
      </c>
      <c r="K47" s="34">
        <v>21647</v>
      </c>
      <c r="L47" s="26"/>
      <c r="M47" s="26"/>
      <c r="N47" s="26"/>
    </row>
    <row r="48" spans="1:14" ht="11.25" customHeight="1" x14ac:dyDescent="0.2">
      <c r="A48" s="15"/>
      <c r="B48" s="7" t="s">
        <v>8</v>
      </c>
      <c r="C48" s="34">
        <f>SUM(C15,C18,C21,C24,C27,C30,C33,C36,C39,C42,C45)</f>
        <v>29583</v>
      </c>
      <c r="D48" s="34">
        <f t="shared" si="0"/>
        <v>14589</v>
      </c>
      <c r="E48" s="34">
        <f>SUM(E15,E18,E21,E24,E27,E30,E33,E36,E39,E42,E45)</f>
        <v>14994</v>
      </c>
      <c r="F48" s="27">
        <v>-7.0936359951360828E-2</v>
      </c>
      <c r="G48" s="27">
        <v>0.62767278245274838</v>
      </c>
      <c r="H48" s="27">
        <v>-0.74142724745134103</v>
      </c>
      <c r="I48" s="34">
        <v>29604</v>
      </c>
      <c r="J48" s="34">
        <v>14498</v>
      </c>
      <c r="K48" s="34">
        <v>15106</v>
      </c>
      <c r="L48" s="26"/>
      <c r="M48" s="26"/>
      <c r="N48" s="26"/>
    </row>
    <row r="49" spans="1:14" ht="11.25" customHeight="1" x14ac:dyDescent="0.2">
      <c r="A49" s="13"/>
      <c r="B49" s="7"/>
      <c r="C49" s="34"/>
      <c r="D49" s="34"/>
      <c r="E49" s="34"/>
      <c r="F49" s="27"/>
      <c r="G49" s="27"/>
      <c r="H49" s="27"/>
      <c r="I49" s="34"/>
      <c r="J49" s="34"/>
      <c r="K49" s="34"/>
    </row>
    <row r="50" spans="1:14" ht="11.25" customHeight="1" x14ac:dyDescent="0.2">
      <c r="A50" s="19" t="s">
        <v>3</v>
      </c>
      <c r="B50" s="6"/>
      <c r="C50" s="35"/>
      <c r="D50" s="35"/>
      <c r="E50" s="35"/>
      <c r="F50" s="31"/>
      <c r="G50" s="31"/>
      <c r="H50" s="31"/>
      <c r="I50" s="35"/>
      <c r="J50" s="35"/>
      <c r="K50" s="35"/>
    </row>
    <row r="51" spans="1:14" ht="11.25" customHeight="1" x14ac:dyDescent="0.2">
      <c r="A51" s="14"/>
      <c r="B51" s="8"/>
      <c r="C51" s="34"/>
      <c r="D51" s="34"/>
      <c r="E51" s="34"/>
      <c r="F51" s="27"/>
      <c r="G51" s="27"/>
      <c r="H51" s="27"/>
      <c r="I51" s="34"/>
      <c r="J51" s="34"/>
      <c r="K51" s="34"/>
    </row>
    <row r="52" spans="1:14" ht="11.25" customHeight="1" x14ac:dyDescent="0.2">
      <c r="A52" s="20" t="s">
        <v>23</v>
      </c>
      <c r="B52" s="7" t="s">
        <v>1</v>
      </c>
      <c r="C52" s="34">
        <v>324</v>
      </c>
      <c r="D52" s="34">
        <v>199</v>
      </c>
      <c r="E52" s="34">
        <v>125</v>
      </c>
      <c r="F52" s="27">
        <v>0.62111801242235742</v>
      </c>
      <c r="G52" s="27">
        <v>-13.478260869565219</v>
      </c>
      <c r="H52" s="27">
        <v>35.869565217391312</v>
      </c>
      <c r="I52" s="34">
        <v>322</v>
      </c>
      <c r="J52" s="34">
        <v>230</v>
      </c>
      <c r="K52" s="34">
        <v>92</v>
      </c>
    </row>
    <row r="53" spans="1:14" ht="11.25" customHeight="1" x14ac:dyDescent="0.2">
      <c r="A53" s="20"/>
      <c r="B53" s="7" t="s">
        <v>8</v>
      </c>
      <c r="C53" s="34">
        <v>171</v>
      </c>
      <c r="D53" s="34">
        <v>95</v>
      </c>
      <c r="E53" s="34">
        <v>76</v>
      </c>
      <c r="F53" s="27">
        <v>3.6363636363636402</v>
      </c>
      <c r="G53" s="27">
        <v>-14.414414414414409</v>
      </c>
      <c r="H53" s="27">
        <v>40.740740740740733</v>
      </c>
      <c r="I53" s="34">
        <v>165</v>
      </c>
      <c r="J53" s="34">
        <v>111</v>
      </c>
      <c r="K53" s="34">
        <v>54</v>
      </c>
    </row>
    <row r="54" spans="1:14" ht="11.25" customHeight="1" x14ac:dyDescent="0.2">
      <c r="A54" s="20"/>
      <c r="B54" s="4"/>
      <c r="C54" s="34"/>
      <c r="D54" s="34"/>
      <c r="E54" s="34"/>
      <c r="F54" s="27"/>
      <c r="G54" s="27"/>
      <c r="H54" s="27"/>
      <c r="I54" s="34"/>
      <c r="J54" s="34"/>
      <c r="K54" s="34"/>
    </row>
    <row r="55" spans="1:14" ht="11.25" customHeight="1" x14ac:dyDescent="0.2">
      <c r="A55" s="20" t="s">
        <v>24</v>
      </c>
      <c r="B55" s="7" t="s">
        <v>1</v>
      </c>
      <c r="C55" s="34">
        <v>594</v>
      </c>
      <c r="D55" s="34">
        <v>515</v>
      </c>
      <c r="E55" s="34">
        <v>79</v>
      </c>
      <c r="F55" s="27">
        <v>7.4141048824592986</v>
      </c>
      <c r="G55" s="27">
        <v>8.4210526315789451</v>
      </c>
      <c r="H55" s="27">
        <v>1.2820512820512704</v>
      </c>
      <c r="I55" s="34">
        <v>553</v>
      </c>
      <c r="J55" s="34">
        <v>475</v>
      </c>
      <c r="K55" s="34">
        <v>78</v>
      </c>
    </row>
    <row r="56" spans="1:14" ht="11.25" customHeight="1" x14ac:dyDescent="0.2">
      <c r="A56" s="20"/>
      <c r="B56" s="7" t="s">
        <v>8</v>
      </c>
      <c r="C56" s="34">
        <v>271</v>
      </c>
      <c r="D56" s="34">
        <v>217</v>
      </c>
      <c r="E56" s="34">
        <v>54</v>
      </c>
      <c r="F56" s="27">
        <v>6.2745098039215748</v>
      </c>
      <c r="G56" s="27">
        <v>7.425742574257427</v>
      </c>
      <c r="H56" s="27">
        <v>1.8867924528301927</v>
      </c>
      <c r="I56" s="34">
        <v>255</v>
      </c>
      <c r="J56" s="34">
        <v>202</v>
      </c>
      <c r="K56" s="34">
        <v>53</v>
      </c>
    </row>
    <row r="57" spans="1:14" ht="11.25" customHeight="1" x14ac:dyDescent="0.2">
      <c r="A57" s="14"/>
      <c r="B57" s="4"/>
      <c r="C57" s="34"/>
      <c r="D57" s="34"/>
      <c r="E57" s="34"/>
      <c r="F57" s="27"/>
      <c r="G57" s="27"/>
      <c r="H57" s="27"/>
      <c r="I57" s="34"/>
      <c r="J57" s="34"/>
      <c r="K57" s="34"/>
    </row>
    <row r="58" spans="1:14" ht="11.25" customHeight="1" x14ac:dyDescent="0.2">
      <c r="A58" s="16" t="s">
        <v>7</v>
      </c>
      <c r="B58" s="7" t="s">
        <v>1</v>
      </c>
      <c r="C58" s="34">
        <f>SUM(C52,C55)</f>
        <v>918</v>
      </c>
      <c r="D58" s="34">
        <f t="shared" ref="D58:E58" si="1">SUM(D52,D55)</f>
        <v>714</v>
      </c>
      <c r="E58" s="34">
        <f t="shared" si="1"/>
        <v>204</v>
      </c>
      <c r="F58" s="27">
        <v>4.914285714285711</v>
      </c>
      <c r="G58" s="27">
        <v>1.2765957446808471</v>
      </c>
      <c r="H58" s="27">
        <v>20</v>
      </c>
      <c r="I58" s="34">
        <v>875</v>
      </c>
      <c r="J58" s="34">
        <v>705</v>
      </c>
      <c r="K58" s="34">
        <v>170</v>
      </c>
      <c r="L58" s="26"/>
      <c r="M58" s="26"/>
      <c r="N58" s="26"/>
    </row>
    <row r="59" spans="1:14" ht="11.25" customHeight="1" x14ac:dyDescent="0.2">
      <c r="A59" s="15"/>
      <c r="B59" s="7" t="s">
        <v>8</v>
      </c>
      <c r="C59" s="34">
        <f>SUM(C53,C56)</f>
        <v>442</v>
      </c>
      <c r="D59" s="34">
        <f t="shared" ref="D59:E59" si="2">SUM(D53,D56)</f>
        <v>312</v>
      </c>
      <c r="E59" s="34">
        <f t="shared" si="2"/>
        <v>130</v>
      </c>
      <c r="F59" s="27">
        <v>5.2380952380952408</v>
      </c>
      <c r="G59" s="27">
        <v>-0.31948881789138284</v>
      </c>
      <c r="H59" s="27">
        <v>21.495327102803728</v>
      </c>
      <c r="I59" s="34">
        <v>420</v>
      </c>
      <c r="J59" s="34">
        <v>313</v>
      </c>
      <c r="K59" s="34">
        <v>107</v>
      </c>
      <c r="L59" s="26"/>
      <c r="M59" s="26"/>
      <c r="N59" s="26"/>
    </row>
    <row r="60" spans="1:14" ht="11.25" customHeight="1" x14ac:dyDescent="0.2">
      <c r="A60" s="14"/>
      <c r="B60" s="4"/>
      <c r="C60" s="34"/>
      <c r="D60" s="34"/>
      <c r="E60" s="34"/>
      <c r="F60" s="27"/>
      <c r="G60" s="27"/>
      <c r="H60" s="27"/>
      <c r="I60" s="34"/>
      <c r="J60" s="34"/>
      <c r="K60" s="34"/>
    </row>
    <row r="61" spans="1:14" ht="11.25" customHeight="1" x14ac:dyDescent="0.2">
      <c r="A61" s="18" t="s">
        <v>51</v>
      </c>
      <c r="B61" s="5"/>
      <c r="C61" s="35"/>
      <c r="D61" s="35"/>
      <c r="E61" s="35"/>
      <c r="F61" s="31"/>
      <c r="G61" s="31"/>
      <c r="H61" s="31"/>
      <c r="I61" s="35"/>
      <c r="J61" s="35"/>
      <c r="K61" s="35"/>
    </row>
    <row r="62" spans="1:14" ht="11.25" customHeight="1" x14ac:dyDescent="0.2">
      <c r="A62" s="14"/>
      <c r="C62" s="34"/>
      <c r="D62" s="34"/>
      <c r="E62" s="34"/>
      <c r="F62" s="27"/>
      <c r="G62" s="27"/>
      <c r="H62" s="27"/>
      <c r="I62" s="34"/>
      <c r="J62" s="34"/>
      <c r="K62" s="34"/>
    </row>
    <row r="63" spans="1:14" ht="11.25" customHeight="1" x14ac:dyDescent="0.2">
      <c r="A63" s="20" t="s">
        <v>25</v>
      </c>
      <c r="B63" s="7" t="s">
        <v>1</v>
      </c>
      <c r="C63" s="34">
        <v>1798</v>
      </c>
      <c r="D63" s="34">
        <v>1238</v>
      </c>
      <c r="E63" s="34">
        <v>560</v>
      </c>
      <c r="F63" s="27">
        <v>5.1461988304093609</v>
      </c>
      <c r="G63" s="27">
        <v>4.472573839662445</v>
      </c>
      <c r="H63" s="27">
        <v>6.6666666666666714</v>
      </c>
      <c r="I63" s="34">
        <v>1710</v>
      </c>
      <c r="J63" s="34">
        <v>1185</v>
      </c>
      <c r="K63" s="34">
        <v>525</v>
      </c>
    </row>
    <row r="64" spans="1:14" ht="11.25" customHeight="1" x14ac:dyDescent="0.2">
      <c r="A64" s="20" t="s">
        <v>26</v>
      </c>
      <c r="B64" s="7" t="s">
        <v>8</v>
      </c>
      <c r="C64" s="34">
        <v>743</v>
      </c>
      <c r="D64" s="34">
        <v>467</v>
      </c>
      <c r="E64" s="34">
        <v>276</v>
      </c>
      <c r="F64" s="27">
        <v>8.3090379008746282</v>
      </c>
      <c r="G64" s="27">
        <v>9.8823529411764781</v>
      </c>
      <c r="H64" s="27">
        <v>5.7471264367816133</v>
      </c>
      <c r="I64" s="34">
        <v>686</v>
      </c>
      <c r="J64" s="34">
        <v>425</v>
      </c>
      <c r="K64" s="34">
        <v>261</v>
      </c>
    </row>
    <row r="65" spans="1:11" ht="11.25" customHeight="1" x14ac:dyDescent="0.2">
      <c r="A65" s="20"/>
      <c r="B65" s="4"/>
      <c r="C65" s="34"/>
      <c r="D65" s="34"/>
      <c r="E65" s="34"/>
      <c r="F65" s="27"/>
      <c r="G65" s="27"/>
      <c r="H65" s="27"/>
      <c r="I65" s="34"/>
      <c r="J65" s="34"/>
      <c r="K65" s="34"/>
    </row>
    <row r="66" spans="1:11" ht="11.25" customHeight="1" x14ac:dyDescent="0.2">
      <c r="A66" s="20" t="s">
        <v>27</v>
      </c>
      <c r="B66" s="7" t="s">
        <v>1</v>
      </c>
      <c r="C66" s="34">
        <v>906</v>
      </c>
      <c r="D66" s="34">
        <v>712</v>
      </c>
      <c r="E66" s="34">
        <v>194</v>
      </c>
      <c r="F66" s="27">
        <v>9.2882991556091525</v>
      </c>
      <c r="G66" s="27">
        <v>7.0676691729323409</v>
      </c>
      <c r="H66" s="27">
        <v>18.292682926829258</v>
      </c>
      <c r="I66" s="34">
        <v>829</v>
      </c>
      <c r="J66" s="34">
        <v>665</v>
      </c>
      <c r="K66" s="34">
        <v>164</v>
      </c>
    </row>
    <row r="67" spans="1:11" ht="11.25" customHeight="1" x14ac:dyDescent="0.2">
      <c r="A67" s="20"/>
      <c r="B67" s="7" t="s">
        <v>8</v>
      </c>
      <c r="C67" s="34">
        <v>411</v>
      </c>
      <c r="D67" s="34">
        <v>288</v>
      </c>
      <c r="E67" s="34">
        <v>123</v>
      </c>
      <c r="F67" s="27">
        <v>10.781671159029656</v>
      </c>
      <c r="G67" s="27">
        <v>9.0909090909090793</v>
      </c>
      <c r="H67" s="27">
        <v>14.953271028037392</v>
      </c>
      <c r="I67" s="34">
        <v>371</v>
      </c>
      <c r="J67" s="34">
        <v>264</v>
      </c>
      <c r="K67" s="34">
        <v>107</v>
      </c>
    </row>
    <row r="68" spans="1:11" ht="11.25" customHeight="1" x14ac:dyDescent="0.25">
      <c r="A68" s="20"/>
      <c r="B68" s="9"/>
      <c r="C68" s="34"/>
      <c r="D68" s="34"/>
      <c r="E68" s="34"/>
      <c r="F68" s="27"/>
      <c r="G68" s="27"/>
      <c r="H68" s="27"/>
      <c r="I68" s="34"/>
      <c r="J68" s="34"/>
      <c r="K68" s="34"/>
    </row>
    <row r="69" spans="1:11" ht="11.25" customHeight="1" x14ac:dyDescent="0.2">
      <c r="A69" s="20" t="s">
        <v>28</v>
      </c>
      <c r="B69" s="7" t="s">
        <v>1</v>
      </c>
      <c r="C69" s="34">
        <v>1980</v>
      </c>
      <c r="D69" s="34">
        <v>1586</v>
      </c>
      <c r="E69" s="34">
        <v>394</v>
      </c>
      <c r="F69" s="27">
        <v>3.125</v>
      </c>
      <c r="G69" s="27">
        <v>2.1907216494845301</v>
      </c>
      <c r="H69" s="27">
        <v>7.0652173913043441</v>
      </c>
      <c r="I69" s="34">
        <v>1920</v>
      </c>
      <c r="J69" s="34">
        <v>1552</v>
      </c>
      <c r="K69" s="34">
        <v>368</v>
      </c>
    </row>
    <row r="70" spans="1:11" ht="11.25" customHeight="1" x14ac:dyDescent="0.2">
      <c r="A70" s="20"/>
      <c r="B70" s="7" t="s">
        <v>8</v>
      </c>
      <c r="C70" s="34">
        <v>840</v>
      </c>
      <c r="D70" s="34">
        <v>621</v>
      </c>
      <c r="E70" s="34">
        <v>219</v>
      </c>
      <c r="F70" s="27">
        <v>4.8689138576778959</v>
      </c>
      <c r="G70" s="27">
        <v>2.1381578947368354</v>
      </c>
      <c r="H70" s="27">
        <v>13.47150259067358</v>
      </c>
      <c r="I70" s="34">
        <v>801</v>
      </c>
      <c r="J70" s="34">
        <v>608</v>
      </c>
      <c r="K70" s="34">
        <v>193</v>
      </c>
    </row>
    <row r="71" spans="1:11" ht="11.25" customHeight="1" x14ac:dyDescent="0.2">
      <c r="A71" s="20"/>
      <c r="B71" s="4"/>
      <c r="C71" s="34"/>
      <c r="D71" s="34"/>
      <c r="E71" s="34"/>
      <c r="F71" s="27"/>
      <c r="G71" s="27"/>
      <c r="H71" s="27"/>
      <c r="I71" s="34"/>
      <c r="J71" s="34"/>
      <c r="K71" s="34"/>
    </row>
    <row r="72" spans="1:11" ht="11.25" customHeight="1" x14ac:dyDescent="0.2">
      <c r="A72" s="20" t="s">
        <v>29</v>
      </c>
      <c r="B72" s="7" t="s">
        <v>1</v>
      </c>
      <c r="C72" s="34">
        <v>1372</v>
      </c>
      <c r="D72" s="34">
        <v>1135</v>
      </c>
      <c r="E72" s="34">
        <v>237</v>
      </c>
      <c r="F72" s="27">
        <v>2.8485757121439121</v>
      </c>
      <c r="G72" s="27">
        <v>2.0683453237409992</v>
      </c>
      <c r="H72" s="27">
        <v>6.7567567567567579</v>
      </c>
      <c r="I72" s="34">
        <v>1334</v>
      </c>
      <c r="J72" s="34">
        <v>1112</v>
      </c>
      <c r="K72" s="34">
        <v>222</v>
      </c>
    </row>
    <row r="73" spans="1:11" ht="11.25" customHeight="1" x14ac:dyDescent="0.2">
      <c r="A73" s="20" t="s">
        <v>30</v>
      </c>
      <c r="B73" s="7" t="s">
        <v>8</v>
      </c>
      <c r="C73" s="34">
        <v>673</v>
      </c>
      <c r="D73" s="34">
        <v>522</v>
      </c>
      <c r="E73" s="34">
        <v>151</v>
      </c>
      <c r="F73" s="27">
        <v>1.6616314199395816</v>
      </c>
      <c r="G73" s="27">
        <v>0.19193857965451855</v>
      </c>
      <c r="H73" s="27">
        <v>7.0921985815602966</v>
      </c>
      <c r="I73" s="34">
        <v>662</v>
      </c>
      <c r="J73" s="34">
        <v>521</v>
      </c>
      <c r="K73" s="34">
        <v>141</v>
      </c>
    </row>
    <row r="74" spans="1:11" ht="11.25" customHeight="1" x14ac:dyDescent="0.2">
      <c r="A74" s="20"/>
      <c r="B74" s="4"/>
      <c r="C74" s="34"/>
      <c r="D74" s="34"/>
      <c r="E74" s="34"/>
      <c r="F74" s="27"/>
      <c r="G74" s="27"/>
      <c r="H74" s="27"/>
      <c r="I74" s="34"/>
      <c r="J74" s="34"/>
      <c r="K74" s="34"/>
    </row>
    <row r="75" spans="1:11" ht="11.25" customHeight="1" x14ac:dyDescent="0.2">
      <c r="A75" s="20" t="s">
        <v>31</v>
      </c>
      <c r="B75" s="7" t="s">
        <v>1</v>
      </c>
      <c r="C75" s="34">
        <v>3241</v>
      </c>
      <c r="D75" s="34">
        <v>2386</v>
      </c>
      <c r="E75" s="34">
        <v>855</v>
      </c>
      <c r="F75" s="27">
        <v>4.3464262717321418</v>
      </c>
      <c r="G75" s="27">
        <v>4.6491228070175481</v>
      </c>
      <c r="H75" s="27">
        <v>3.5108958837772377</v>
      </c>
      <c r="I75" s="34">
        <v>3106</v>
      </c>
      <c r="J75" s="34">
        <v>2280</v>
      </c>
      <c r="K75" s="34">
        <v>826</v>
      </c>
    </row>
    <row r="76" spans="1:11" ht="11.25" customHeight="1" x14ac:dyDescent="0.2">
      <c r="A76" s="25"/>
      <c r="B76" s="7" t="s">
        <v>8</v>
      </c>
      <c r="C76" s="34">
        <v>1414</v>
      </c>
      <c r="D76" s="34">
        <v>904</v>
      </c>
      <c r="E76" s="34">
        <v>510</v>
      </c>
      <c r="F76" s="27">
        <v>9.9533437013996888</v>
      </c>
      <c r="G76" s="27">
        <v>9.9756690997566864</v>
      </c>
      <c r="H76" s="27">
        <v>9.9137931034482705</v>
      </c>
      <c r="I76" s="34">
        <v>1286</v>
      </c>
      <c r="J76" s="34">
        <v>822</v>
      </c>
      <c r="K76" s="34">
        <v>464</v>
      </c>
    </row>
    <row r="77" spans="1:11" ht="11.25" customHeight="1" x14ac:dyDescent="0.2">
      <c r="A77" s="20"/>
      <c r="B77" s="4"/>
      <c r="C77" s="34"/>
      <c r="D77" s="34"/>
      <c r="E77" s="34"/>
      <c r="F77" s="27"/>
      <c r="G77" s="27"/>
      <c r="H77" s="27"/>
      <c r="I77" s="34"/>
      <c r="J77" s="34"/>
      <c r="K77" s="34"/>
    </row>
    <row r="78" spans="1:11" ht="11.25" customHeight="1" x14ac:dyDescent="0.2">
      <c r="A78" s="20" t="s">
        <v>32</v>
      </c>
      <c r="B78" s="7" t="s">
        <v>1</v>
      </c>
      <c r="C78" s="34">
        <v>1250</v>
      </c>
      <c r="D78" s="34">
        <v>987</v>
      </c>
      <c r="E78" s="34">
        <v>263</v>
      </c>
      <c r="F78" s="27">
        <v>-2.7993779160186705</v>
      </c>
      <c r="G78" s="27">
        <v>-2.277227722772281</v>
      </c>
      <c r="H78" s="27">
        <v>-4.7101449275362341</v>
      </c>
      <c r="I78" s="34">
        <v>1286</v>
      </c>
      <c r="J78" s="34">
        <v>1010</v>
      </c>
      <c r="K78" s="34">
        <v>276</v>
      </c>
    </row>
    <row r="79" spans="1:11" ht="11.25" customHeight="1" x14ac:dyDescent="0.2">
      <c r="A79" s="20" t="s">
        <v>33</v>
      </c>
      <c r="B79" s="7" t="s">
        <v>8</v>
      </c>
      <c r="C79" s="34">
        <v>519</v>
      </c>
      <c r="D79" s="34">
        <v>338</v>
      </c>
      <c r="E79" s="34">
        <v>181</v>
      </c>
      <c r="F79" s="27">
        <v>0</v>
      </c>
      <c r="G79" s="27">
        <v>0.89552238805970319</v>
      </c>
      <c r="H79" s="27">
        <v>-1.6304347826086882</v>
      </c>
      <c r="I79" s="34">
        <v>519</v>
      </c>
      <c r="J79" s="34">
        <v>335</v>
      </c>
      <c r="K79" s="34">
        <v>184</v>
      </c>
    </row>
    <row r="80" spans="1:11" ht="11.25" customHeight="1" x14ac:dyDescent="0.2">
      <c r="A80" s="25"/>
      <c r="B80" s="4"/>
      <c r="C80" s="34"/>
      <c r="D80" s="34"/>
      <c r="E80" s="34"/>
      <c r="F80" s="27"/>
      <c r="G80" s="27"/>
      <c r="H80" s="27"/>
      <c r="I80" s="34"/>
      <c r="J80" s="34"/>
      <c r="K80" s="34"/>
    </row>
    <row r="81" spans="1:11" ht="11.25" customHeight="1" x14ac:dyDescent="0.2">
      <c r="A81" s="20" t="s">
        <v>34</v>
      </c>
      <c r="B81" s="7" t="s">
        <v>1</v>
      </c>
      <c r="C81" s="34">
        <v>111</v>
      </c>
      <c r="D81" s="34">
        <v>81</v>
      </c>
      <c r="E81" s="34">
        <v>30</v>
      </c>
      <c r="F81" s="27">
        <v>-4.3103448275862064</v>
      </c>
      <c r="G81" s="27">
        <v>-3.5714285714285694</v>
      </c>
      <c r="H81" s="27">
        <v>-6.25</v>
      </c>
      <c r="I81" s="34">
        <v>116</v>
      </c>
      <c r="J81" s="34">
        <v>84</v>
      </c>
      <c r="K81" s="34">
        <v>32</v>
      </c>
    </row>
    <row r="82" spans="1:11" ht="11.25" customHeight="1" x14ac:dyDescent="0.2">
      <c r="A82" s="20"/>
      <c r="B82" s="7" t="s">
        <v>8</v>
      </c>
      <c r="C82" s="34">
        <v>41</v>
      </c>
      <c r="D82" s="34">
        <v>25</v>
      </c>
      <c r="E82" s="36">
        <v>16</v>
      </c>
      <c r="F82" s="27">
        <v>2.4999999999999858</v>
      </c>
      <c r="G82" s="27">
        <v>8.6956521739130324</v>
      </c>
      <c r="H82" s="27">
        <v>-5.8823529411764781</v>
      </c>
      <c r="I82" s="34">
        <v>40</v>
      </c>
      <c r="J82" s="34">
        <v>23</v>
      </c>
      <c r="K82" s="36">
        <v>17</v>
      </c>
    </row>
    <row r="83" spans="1:11" ht="11.25" customHeight="1" x14ac:dyDescent="0.2">
      <c r="A83" s="20"/>
      <c r="B83" s="4"/>
      <c r="C83" s="34"/>
      <c r="D83" s="34"/>
      <c r="E83" s="34"/>
      <c r="F83" s="27"/>
      <c r="G83" s="27"/>
      <c r="H83" s="27"/>
      <c r="I83" s="34"/>
      <c r="J83" s="34"/>
      <c r="K83" s="34"/>
    </row>
    <row r="84" spans="1:11" ht="11.25" customHeight="1" x14ac:dyDescent="0.2">
      <c r="A84" s="20" t="s">
        <v>35</v>
      </c>
      <c r="B84" s="7" t="s">
        <v>1</v>
      </c>
      <c r="C84" s="34">
        <v>109</v>
      </c>
      <c r="D84" s="34">
        <v>32</v>
      </c>
      <c r="E84" s="34">
        <v>77</v>
      </c>
      <c r="F84" s="27">
        <v>-12.096774193548384</v>
      </c>
      <c r="G84" s="27">
        <v>28</v>
      </c>
      <c r="H84" s="27">
        <v>-22.222222222222214</v>
      </c>
      <c r="I84" s="34">
        <v>124</v>
      </c>
      <c r="J84" s="34">
        <v>25</v>
      </c>
      <c r="K84" s="34">
        <v>99</v>
      </c>
    </row>
    <row r="85" spans="1:11" ht="11.25" customHeight="1" x14ac:dyDescent="0.2">
      <c r="A85" s="20"/>
      <c r="B85" s="7" t="s">
        <v>8</v>
      </c>
      <c r="C85" s="34">
        <v>50</v>
      </c>
      <c r="D85" s="34">
        <v>6</v>
      </c>
      <c r="E85" s="34">
        <v>44</v>
      </c>
      <c r="F85" s="27">
        <v>-7.4074074074074048</v>
      </c>
      <c r="G85" s="32" t="s">
        <v>53</v>
      </c>
      <c r="H85" s="27">
        <v>-10.204081632653057</v>
      </c>
      <c r="I85" s="34">
        <v>54</v>
      </c>
      <c r="J85" s="34">
        <v>5</v>
      </c>
      <c r="K85" s="34">
        <v>49</v>
      </c>
    </row>
    <row r="86" spans="1:11" ht="11.25" customHeight="1" x14ac:dyDescent="0.2">
      <c r="A86" s="20"/>
      <c r="B86" s="4"/>
      <c r="C86" s="34"/>
      <c r="D86" s="34"/>
      <c r="E86" s="34"/>
      <c r="F86" s="27"/>
      <c r="G86" s="27"/>
      <c r="H86" s="27"/>
      <c r="I86" s="34"/>
      <c r="J86" s="34"/>
      <c r="K86" s="34"/>
    </row>
    <row r="87" spans="1:11" ht="11.25" customHeight="1" x14ac:dyDescent="0.2">
      <c r="A87" s="20" t="s">
        <v>36</v>
      </c>
      <c r="B87" s="7" t="s">
        <v>1</v>
      </c>
      <c r="C87" s="34">
        <v>102</v>
      </c>
      <c r="D87" s="34">
        <v>76</v>
      </c>
      <c r="E87" s="34">
        <v>26</v>
      </c>
      <c r="F87" s="27">
        <v>12.087912087912088</v>
      </c>
      <c r="G87" s="27">
        <v>11.764705882352942</v>
      </c>
      <c r="H87" s="27">
        <v>13.043478260869563</v>
      </c>
      <c r="I87" s="34">
        <v>91</v>
      </c>
      <c r="J87" s="34">
        <v>68</v>
      </c>
      <c r="K87" s="34">
        <v>23</v>
      </c>
    </row>
    <row r="88" spans="1:11" ht="11.25" customHeight="1" x14ac:dyDescent="0.2">
      <c r="A88" s="20"/>
      <c r="B88" s="7" t="s">
        <v>8</v>
      </c>
      <c r="C88" s="34">
        <v>37</v>
      </c>
      <c r="D88" s="34">
        <v>17</v>
      </c>
      <c r="E88" s="34">
        <v>20</v>
      </c>
      <c r="F88" s="27">
        <v>19.354838709677423</v>
      </c>
      <c r="G88" s="27">
        <v>13.333333333333329</v>
      </c>
      <c r="H88" s="27">
        <v>25</v>
      </c>
      <c r="I88" s="34">
        <v>31</v>
      </c>
      <c r="J88" s="34">
        <v>15</v>
      </c>
      <c r="K88" s="34">
        <v>16</v>
      </c>
    </row>
    <row r="89" spans="1:11" ht="11.25" customHeight="1" x14ac:dyDescent="0.2">
      <c r="A89" s="20"/>
      <c r="B89" s="4"/>
      <c r="C89" s="34"/>
      <c r="D89" s="34"/>
      <c r="E89" s="34"/>
      <c r="F89" s="27"/>
      <c r="G89" s="27"/>
      <c r="H89" s="27"/>
      <c r="I89" s="34"/>
      <c r="J89" s="34"/>
      <c r="K89" s="34"/>
    </row>
    <row r="90" spans="1:11" ht="11.25" customHeight="1" x14ac:dyDescent="0.2">
      <c r="A90" s="20" t="s">
        <v>37</v>
      </c>
      <c r="B90" s="7" t="s">
        <v>1</v>
      </c>
      <c r="C90" s="34">
        <v>19</v>
      </c>
      <c r="D90" s="34">
        <v>11</v>
      </c>
      <c r="E90" s="34">
        <v>8</v>
      </c>
      <c r="F90" s="27">
        <v>-5</v>
      </c>
      <c r="G90" s="27">
        <v>-15.384615384615387</v>
      </c>
      <c r="H90" s="32" t="s">
        <v>53</v>
      </c>
      <c r="I90" s="34">
        <v>20</v>
      </c>
      <c r="J90" s="34">
        <v>13</v>
      </c>
      <c r="K90" s="34">
        <v>7</v>
      </c>
    </row>
    <row r="91" spans="1:11" ht="11.25" customHeight="1" x14ac:dyDescent="0.2">
      <c r="A91" s="20"/>
      <c r="B91" s="7" t="s">
        <v>8</v>
      </c>
      <c r="C91" s="34">
        <v>12</v>
      </c>
      <c r="D91" s="34">
        <v>4</v>
      </c>
      <c r="E91" s="34">
        <v>8</v>
      </c>
      <c r="F91" s="27">
        <v>-7.6923076923076934</v>
      </c>
      <c r="G91" s="32" t="s">
        <v>53</v>
      </c>
      <c r="H91" s="32" t="s">
        <v>53</v>
      </c>
      <c r="I91" s="34">
        <v>13</v>
      </c>
      <c r="J91" s="34">
        <v>6</v>
      </c>
      <c r="K91" s="34">
        <v>7</v>
      </c>
    </row>
    <row r="92" spans="1:11" ht="11.25" customHeight="1" x14ac:dyDescent="0.2">
      <c r="A92" s="20"/>
      <c r="B92" s="4"/>
      <c r="C92" s="34"/>
      <c r="D92" s="34"/>
      <c r="E92" s="34"/>
      <c r="F92" s="27"/>
      <c r="G92" s="27"/>
      <c r="H92" s="27"/>
      <c r="I92" s="34"/>
      <c r="J92" s="34"/>
      <c r="K92" s="34"/>
    </row>
    <row r="93" spans="1:11" ht="11.25" customHeight="1" x14ac:dyDescent="0.2">
      <c r="A93" s="20" t="s">
        <v>38</v>
      </c>
      <c r="B93" s="7" t="s">
        <v>1</v>
      </c>
      <c r="C93" s="34">
        <v>52</v>
      </c>
      <c r="D93" s="34">
        <v>48</v>
      </c>
      <c r="E93" s="34">
        <v>4</v>
      </c>
      <c r="F93" s="27">
        <v>6.1224489795918373</v>
      </c>
      <c r="G93" s="27">
        <v>6.6666666666666714</v>
      </c>
      <c r="H93" s="32" t="s">
        <v>53</v>
      </c>
      <c r="I93" s="34">
        <v>49</v>
      </c>
      <c r="J93" s="34">
        <v>45</v>
      </c>
      <c r="K93" s="34">
        <v>4</v>
      </c>
    </row>
    <row r="94" spans="1:11" ht="11.25" customHeight="1" x14ac:dyDescent="0.2">
      <c r="A94" s="20"/>
      <c r="B94" s="7" t="s">
        <v>8</v>
      </c>
      <c r="C94" s="34">
        <v>13</v>
      </c>
      <c r="D94" s="34">
        <v>10</v>
      </c>
      <c r="E94" s="34">
        <v>3</v>
      </c>
      <c r="F94" s="27">
        <v>30</v>
      </c>
      <c r="G94" s="32" t="s">
        <v>53</v>
      </c>
      <c r="H94" s="32" t="s">
        <v>53</v>
      </c>
      <c r="I94" s="34">
        <v>10</v>
      </c>
      <c r="J94" s="34">
        <v>7</v>
      </c>
      <c r="K94" s="34">
        <v>3</v>
      </c>
    </row>
    <row r="95" spans="1:11" ht="11.25" customHeight="1" x14ac:dyDescent="0.2">
      <c r="A95" s="20"/>
      <c r="B95" s="4"/>
      <c r="C95" s="34"/>
      <c r="D95" s="34"/>
      <c r="E95" s="34"/>
      <c r="F95" s="27"/>
      <c r="G95" s="27"/>
      <c r="H95" s="27"/>
      <c r="I95" s="34"/>
      <c r="J95" s="34"/>
      <c r="K95" s="34"/>
    </row>
    <row r="96" spans="1:11" ht="11.25" customHeight="1" x14ac:dyDescent="0.2">
      <c r="A96" s="20" t="s">
        <v>39</v>
      </c>
      <c r="B96" s="7" t="s">
        <v>1</v>
      </c>
      <c r="C96" s="34">
        <v>21</v>
      </c>
      <c r="D96" s="34">
        <v>8</v>
      </c>
      <c r="E96" s="34">
        <v>13</v>
      </c>
      <c r="F96" s="27">
        <v>5</v>
      </c>
      <c r="G96" s="32" t="s">
        <v>53</v>
      </c>
      <c r="H96" s="27">
        <v>0</v>
      </c>
      <c r="I96" s="34">
        <v>20</v>
      </c>
      <c r="J96" s="34">
        <v>7</v>
      </c>
      <c r="K96" s="34">
        <v>13</v>
      </c>
    </row>
    <row r="97" spans="1:14" ht="11.25" customHeight="1" x14ac:dyDescent="0.2">
      <c r="A97" s="20"/>
      <c r="B97" s="7" t="s">
        <v>8</v>
      </c>
      <c r="C97" s="34">
        <v>14</v>
      </c>
      <c r="D97" s="34">
        <v>4</v>
      </c>
      <c r="E97" s="34">
        <v>10</v>
      </c>
      <c r="F97" s="27">
        <v>7.6923076923076934</v>
      </c>
      <c r="G97" s="32" t="s">
        <v>53</v>
      </c>
      <c r="H97" s="32" t="s">
        <v>53</v>
      </c>
      <c r="I97" s="34">
        <v>13</v>
      </c>
      <c r="J97" s="34">
        <v>3</v>
      </c>
      <c r="K97" s="34">
        <v>10</v>
      </c>
    </row>
    <row r="98" spans="1:14" ht="11.25" customHeight="1" x14ac:dyDescent="0.2">
      <c r="A98" s="20"/>
      <c r="B98" s="7"/>
      <c r="C98" s="34"/>
      <c r="D98" s="34"/>
      <c r="E98" s="34"/>
      <c r="F98" s="27"/>
      <c r="G98" s="27"/>
      <c r="H98" s="27"/>
      <c r="I98" s="34"/>
      <c r="J98" s="34"/>
      <c r="K98" s="34"/>
    </row>
    <row r="99" spans="1:14" ht="11.25" customHeight="1" x14ac:dyDescent="0.2">
      <c r="A99" s="20" t="s">
        <v>40</v>
      </c>
      <c r="B99" s="7" t="s">
        <v>1</v>
      </c>
      <c r="C99" s="34">
        <v>95</v>
      </c>
      <c r="D99" s="34">
        <v>81</v>
      </c>
      <c r="E99" s="37">
        <v>14</v>
      </c>
      <c r="F99" s="27">
        <v>39.70588235294116</v>
      </c>
      <c r="G99" s="27">
        <v>52.830188679245282</v>
      </c>
      <c r="H99" s="27">
        <v>-6.6666666666666714</v>
      </c>
      <c r="I99" s="34">
        <v>68</v>
      </c>
      <c r="J99" s="34">
        <v>53</v>
      </c>
      <c r="K99" s="37">
        <v>15</v>
      </c>
    </row>
    <row r="100" spans="1:14" ht="11.25" customHeight="1" x14ac:dyDescent="0.2">
      <c r="A100" s="20"/>
      <c r="B100" s="7" t="s">
        <v>8</v>
      </c>
      <c r="C100" s="34">
        <v>54</v>
      </c>
      <c r="D100" s="34">
        <v>43</v>
      </c>
      <c r="E100" s="34">
        <v>11</v>
      </c>
      <c r="F100" s="27">
        <v>54.285714285714306</v>
      </c>
      <c r="G100" s="27">
        <v>86.956521739130437</v>
      </c>
      <c r="H100" s="27">
        <v>-8.3333333333333428</v>
      </c>
      <c r="I100" s="34">
        <v>35</v>
      </c>
      <c r="J100" s="34">
        <v>23</v>
      </c>
      <c r="K100" s="34">
        <v>12</v>
      </c>
    </row>
    <row r="101" spans="1:14" ht="11.25" customHeight="1" x14ac:dyDescent="0.2">
      <c r="A101" s="20"/>
      <c r="C101" s="34"/>
      <c r="D101" s="34"/>
      <c r="E101" s="34"/>
      <c r="F101" s="27"/>
      <c r="G101" s="27"/>
      <c r="H101" s="27"/>
      <c r="I101" s="34"/>
      <c r="J101" s="34"/>
      <c r="K101" s="34"/>
    </row>
    <row r="102" spans="1:14" ht="11.25" customHeight="1" x14ac:dyDescent="0.2">
      <c r="A102" s="20" t="s">
        <v>41</v>
      </c>
      <c r="B102" s="7" t="s">
        <v>1</v>
      </c>
      <c r="C102" s="34">
        <v>142</v>
      </c>
      <c r="D102" s="34">
        <v>122</v>
      </c>
      <c r="E102" s="34">
        <v>20</v>
      </c>
      <c r="F102" s="27">
        <v>0</v>
      </c>
      <c r="G102" s="27">
        <v>-1.6129032258064484</v>
      </c>
      <c r="H102" s="27">
        <v>11.111111111111114</v>
      </c>
      <c r="I102" s="34">
        <v>142</v>
      </c>
      <c r="J102" s="34">
        <v>124</v>
      </c>
      <c r="K102" s="34">
        <v>18</v>
      </c>
    </row>
    <row r="103" spans="1:14" ht="11.25" customHeight="1" x14ac:dyDescent="0.2">
      <c r="A103" s="20" t="s">
        <v>42</v>
      </c>
      <c r="B103" s="7" t="s">
        <v>8</v>
      </c>
      <c r="C103" s="34">
        <v>26</v>
      </c>
      <c r="D103" s="34">
        <v>13</v>
      </c>
      <c r="E103" s="34">
        <v>13</v>
      </c>
      <c r="F103" s="27">
        <v>-10.34482758620689</v>
      </c>
      <c r="G103" s="27">
        <v>-18.75</v>
      </c>
      <c r="H103" s="27">
        <v>0</v>
      </c>
      <c r="I103" s="34">
        <v>29</v>
      </c>
      <c r="J103" s="34">
        <v>16</v>
      </c>
      <c r="K103" s="34">
        <v>13</v>
      </c>
    </row>
    <row r="104" spans="1:14" ht="11.25" customHeight="1" x14ac:dyDescent="0.2">
      <c r="A104" s="20"/>
      <c r="B104" s="7"/>
      <c r="C104" s="34"/>
      <c r="D104" s="34"/>
      <c r="E104" s="34"/>
      <c r="F104" s="27"/>
      <c r="G104" s="27"/>
      <c r="H104" s="27"/>
      <c r="I104" s="34"/>
      <c r="J104" s="34"/>
      <c r="K104" s="34"/>
    </row>
    <row r="105" spans="1:14" ht="11.25" customHeight="1" x14ac:dyDescent="0.2">
      <c r="A105" s="20" t="s">
        <v>52</v>
      </c>
      <c r="B105" s="7" t="s">
        <v>1</v>
      </c>
      <c r="C105" s="34">
        <v>16</v>
      </c>
      <c r="D105" s="34">
        <v>12</v>
      </c>
      <c r="E105" s="34">
        <v>4</v>
      </c>
      <c r="F105" s="32" t="s">
        <v>53</v>
      </c>
      <c r="G105" s="32" t="s">
        <v>53</v>
      </c>
      <c r="H105" s="32" t="s">
        <v>53</v>
      </c>
      <c r="I105" s="34">
        <v>0</v>
      </c>
      <c r="J105" s="34">
        <v>0</v>
      </c>
      <c r="K105" s="34">
        <v>0</v>
      </c>
    </row>
    <row r="106" spans="1:14" ht="11.25" customHeight="1" x14ac:dyDescent="0.2">
      <c r="A106" s="20"/>
      <c r="B106" s="7" t="s">
        <v>8</v>
      </c>
      <c r="C106" s="34">
        <v>8</v>
      </c>
      <c r="D106" s="34">
        <v>4</v>
      </c>
      <c r="E106" s="34">
        <v>4</v>
      </c>
      <c r="F106" s="32" t="s">
        <v>53</v>
      </c>
      <c r="G106" s="32" t="s">
        <v>53</v>
      </c>
      <c r="H106" s="32" t="s">
        <v>53</v>
      </c>
      <c r="I106" s="34">
        <v>0</v>
      </c>
      <c r="J106" s="34">
        <v>0</v>
      </c>
      <c r="K106" s="34">
        <v>0</v>
      </c>
    </row>
    <row r="107" spans="1:14" ht="11.25" customHeight="1" x14ac:dyDescent="0.2">
      <c r="A107" s="14"/>
      <c r="B107" s="4"/>
      <c r="C107" s="34"/>
      <c r="D107" s="34"/>
      <c r="E107" s="34"/>
      <c r="F107" s="27"/>
      <c r="G107" s="27"/>
      <c r="H107" s="27"/>
      <c r="I107" s="34"/>
      <c r="J107" s="34"/>
      <c r="K107" s="34"/>
    </row>
    <row r="108" spans="1:14" ht="11.25" customHeight="1" x14ac:dyDescent="0.2">
      <c r="A108" s="16" t="s">
        <v>7</v>
      </c>
      <c r="B108" s="7" t="s">
        <v>1</v>
      </c>
      <c r="C108" s="34">
        <f>SUM(C63,C66,C69,C72,C75,C78,C81,C84,C87,C90,C93,C96,C99,C102,C105)</f>
        <v>11214</v>
      </c>
      <c r="D108" s="34">
        <f t="shared" ref="D108:E108" si="3">SUM(D63,D66,D69,D72,D75,D78,D81,D84,D87,D90,D93,D96,D99,D102,D105)</f>
        <v>8515</v>
      </c>
      <c r="E108" s="34">
        <f t="shared" si="3"/>
        <v>2699</v>
      </c>
      <c r="F108" s="27">
        <v>3.6893203883495005</v>
      </c>
      <c r="G108" s="27">
        <v>3.5510154444849746</v>
      </c>
      <c r="H108" s="27">
        <v>4.1280864197530889</v>
      </c>
      <c r="I108" s="34">
        <v>10815</v>
      </c>
      <c r="J108" s="34">
        <v>8223</v>
      </c>
      <c r="K108" s="34">
        <v>2592</v>
      </c>
      <c r="L108" s="26"/>
      <c r="M108" s="26"/>
      <c r="N108" s="26"/>
    </row>
    <row r="109" spans="1:14" ht="11.25" customHeight="1" x14ac:dyDescent="0.2">
      <c r="A109" s="14"/>
      <c r="B109" s="7" t="s">
        <v>8</v>
      </c>
      <c r="C109" s="34">
        <f>SUM(C64,C67,C70,C73,C76,C79,C82,C85,C88,C91,C94,C97,C100,C103,C106)</f>
        <v>4855</v>
      </c>
      <c r="D109" s="34">
        <f t="shared" ref="D109:E109" si="4">SUM(D64,D67,D70,D73,D76,D79,D82,D85,D88,D91,D94,D97,D100,D103,D106)</f>
        <v>3266</v>
      </c>
      <c r="E109" s="34">
        <f t="shared" si="4"/>
        <v>1589</v>
      </c>
      <c r="F109" s="27">
        <v>6.7032967032967008</v>
      </c>
      <c r="G109" s="27">
        <v>6.2805076472502321</v>
      </c>
      <c r="H109" s="27">
        <v>7.5829383886255783</v>
      </c>
      <c r="I109" s="34">
        <v>4550</v>
      </c>
      <c r="J109" s="34">
        <v>3073</v>
      </c>
      <c r="K109" s="34">
        <v>1477</v>
      </c>
      <c r="L109" s="26"/>
      <c r="M109" s="26"/>
      <c r="N109" s="26"/>
    </row>
    <row r="110" spans="1:14" ht="11.25" customHeight="1" x14ac:dyDescent="0.2">
      <c r="A110" s="14"/>
      <c r="C110" s="34"/>
      <c r="D110" s="34"/>
      <c r="E110" s="34"/>
      <c r="F110" s="27"/>
      <c r="G110" s="27"/>
      <c r="H110" s="27"/>
      <c r="I110" s="34"/>
      <c r="J110" s="34"/>
      <c r="K110" s="34"/>
    </row>
    <row r="111" spans="1:14" ht="11.25" customHeight="1" x14ac:dyDescent="0.2">
      <c r="A111" s="18" t="s">
        <v>4</v>
      </c>
      <c r="B111" s="5"/>
      <c r="C111" s="35"/>
      <c r="D111" s="35"/>
      <c r="E111" s="35"/>
      <c r="F111" s="31"/>
      <c r="G111" s="31"/>
      <c r="H111" s="31"/>
      <c r="I111" s="35"/>
      <c r="J111" s="35"/>
      <c r="K111" s="35"/>
    </row>
    <row r="112" spans="1:14" ht="11.25" customHeight="1" x14ac:dyDescent="0.2">
      <c r="A112" s="15"/>
      <c r="B112" s="7"/>
      <c r="C112" s="34"/>
      <c r="D112" s="34"/>
      <c r="E112" s="34"/>
      <c r="F112" s="27"/>
      <c r="G112" s="27"/>
      <c r="H112" s="27"/>
      <c r="I112" s="34"/>
      <c r="J112" s="34"/>
      <c r="K112" s="34"/>
    </row>
    <row r="113" spans="1:14" ht="11.25" customHeight="1" x14ac:dyDescent="0.2">
      <c r="A113" s="20" t="s">
        <v>43</v>
      </c>
      <c r="B113" s="7" t="s">
        <v>1</v>
      </c>
      <c r="C113" s="37">
        <v>26</v>
      </c>
      <c r="D113" s="34">
        <v>11</v>
      </c>
      <c r="E113" s="37">
        <v>15</v>
      </c>
      <c r="F113" s="27">
        <v>18.181818181818187</v>
      </c>
      <c r="G113" s="27">
        <v>10.000000000000014</v>
      </c>
      <c r="H113" s="27">
        <v>25</v>
      </c>
      <c r="I113" s="37">
        <v>22</v>
      </c>
      <c r="J113" s="34">
        <v>10</v>
      </c>
      <c r="K113" s="37">
        <v>12</v>
      </c>
    </row>
    <row r="114" spans="1:14" ht="11.25" customHeight="1" x14ac:dyDescent="0.2">
      <c r="A114" s="20" t="s">
        <v>44</v>
      </c>
      <c r="B114" s="7" t="s">
        <v>8</v>
      </c>
      <c r="C114" s="37">
        <v>15</v>
      </c>
      <c r="D114" s="34">
        <v>4</v>
      </c>
      <c r="E114" s="34">
        <v>11</v>
      </c>
      <c r="F114" s="27">
        <v>15.384615384615373</v>
      </c>
      <c r="G114" s="32" t="s">
        <v>53</v>
      </c>
      <c r="H114" s="27">
        <v>10.000000000000014</v>
      </c>
      <c r="I114" s="37">
        <v>13</v>
      </c>
      <c r="J114" s="34">
        <v>3</v>
      </c>
      <c r="K114" s="34">
        <v>10</v>
      </c>
    </row>
    <row r="115" spans="1:14" ht="11.25" customHeight="1" x14ac:dyDescent="0.2">
      <c r="A115" s="20"/>
      <c r="C115" s="37"/>
      <c r="D115" s="34"/>
      <c r="E115" s="34"/>
      <c r="F115" s="27"/>
      <c r="G115" s="27"/>
      <c r="H115" s="27"/>
      <c r="I115" s="37"/>
      <c r="J115" s="34"/>
      <c r="K115" s="34"/>
    </row>
    <row r="116" spans="1:14" ht="11.25" customHeight="1" x14ac:dyDescent="0.2">
      <c r="A116" s="20" t="s">
        <v>45</v>
      </c>
      <c r="B116" s="7" t="s">
        <v>1</v>
      </c>
      <c r="C116" s="37">
        <v>58</v>
      </c>
      <c r="D116" s="34">
        <v>46</v>
      </c>
      <c r="E116" s="34">
        <v>12</v>
      </c>
      <c r="F116" s="27">
        <v>-9.375</v>
      </c>
      <c r="G116" s="27">
        <v>-11.538461538461547</v>
      </c>
      <c r="H116" s="27">
        <v>0</v>
      </c>
      <c r="I116" s="37">
        <v>64</v>
      </c>
      <c r="J116" s="34">
        <v>52</v>
      </c>
      <c r="K116" s="34">
        <v>12</v>
      </c>
    </row>
    <row r="117" spans="1:14" ht="11.25" customHeight="1" x14ac:dyDescent="0.2">
      <c r="A117" s="20"/>
      <c r="B117" s="7" t="s">
        <v>8</v>
      </c>
      <c r="C117" s="37">
        <v>28</v>
      </c>
      <c r="D117" s="34">
        <v>19</v>
      </c>
      <c r="E117" s="34">
        <v>9</v>
      </c>
      <c r="F117" s="27">
        <v>-3.448275862068968</v>
      </c>
      <c r="G117" s="27">
        <v>-5</v>
      </c>
      <c r="H117" s="32" t="s">
        <v>53</v>
      </c>
      <c r="I117" s="37">
        <v>29</v>
      </c>
      <c r="J117" s="34">
        <v>20</v>
      </c>
      <c r="K117" s="34">
        <v>9</v>
      </c>
    </row>
    <row r="118" spans="1:14" ht="11.25" customHeight="1" x14ac:dyDescent="0.2">
      <c r="A118" s="14"/>
      <c r="B118" s="4"/>
      <c r="C118" s="37"/>
      <c r="D118" s="34"/>
      <c r="E118" s="34"/>
      <c r="F118" s="27"/>
      <c r="G118" s="27"/>
      <c r="H118" s="27"/>
      <c r="I118" s="37"/>
      <c r="J118" s="34"/>
      <c r="K118" s="34"/>
    </row>
    <row r="119" spans="1:14" ht="11.25" customHeight="1" x14ac:dyDescent="0.2">
      <c r="A119" s="16" t="s">
        <v>7</v>
      </c>
      <c r="B119" s="7" t="s">
        <v>1</v>
      </c>
      <c r="C119" s="37">
        <f>SUM(C113,C116)</f>
        <v>84</v>
      </c>
      <c r="D119" s="37">
        <f t="shared" ref="D119:E119" si="5">SUM(D113,D116)</f>
        <v>57</v>
      </c>
      <c r="E119" s="37">
        <f t="shared" si="5"/>
        <v>27</v>
      </c>
      <c r="F119" s="27">
        <v>-2.3255813953488484</v>
      </c>
      <c r="G119" s="27">
        <v>-8.0645161290322562</v>
      </c>
      <c r="H119" s="27">
        <v>12.5</v>
      </c>
      <c r="I119" s="37">
        <v>86</v>
      </c>
      <c r="J119" s="34">
        <v>62</v>
      </c>
      <c r="K119" s="34">
        <v>24</v>
      </c>
      <c r="L119" s="26"/>
      <c r="M119" s="26"/>
      <c r="N119" s="26"/>
    </row>
    <row r="120" spans="1:14" ht="11.25" customHeight="1" x14ac:dyDescent="0.2">
      <c r="A120" s="14"/>
      <c r="B120" s="7" t="s">
        <v>8</v>
      </c>
      <c r="C120" s="37">
        <f>SUM(C114,C117)</f>
        <v>43</v>
      </c>
      <c r="D120" s="37">
        <f t="shared" ref="D120:E120" si="6">SUM(D114,D117)</f>
        <v>23</v>
      </c>
      <c r="E120" s="37">
        <f t="shared" si="6"/>
        <v>20</v>
      </c>
      <c r="F120" s="27">
        <v>2.3809523809523796</v>
      </c>
      <c r="G120" s="27">
        <v>0</v>
      </c>
      <c r="H120" s="27">
        <v>5.2631578947368354</v>
      </c>
      <c r="I120" s="37">
        <v>42</v>
      </c>
      <c r="J120" s="34">
        <v>23</v>
      </c>
      <c r="K120" s="34">
        <v>19</v>
      </c>
      <c r="L120" s="26"/>
      <c r="M120" s="26"/>
      <c r="N120" s="26"/>
    </row>
    <row r="121" spans="1:14" ht="11.25" customHeight="1" x14ac:dyDescent="0.2">
      <c r="A121" s="14"/>
      <c r="B121" s="4"/>
      <c r="C121" s="34"/>
      <c r="D121" s="34"/>
      <c r="E121" s="34"/>
      <c r="F121" s="27"/>
      <c r="G121" s="27"/>
      <c r="H121" s="27"/>
      <c r="I121" s="34"/>
      <c r="J121" s="34"/>
      <c r="K121" s="34"/>
    </row>
    <row r="122" spans="1:14" ht="11.25" customHeight="1" x14ac:dyDescent="0.2">
      <c r="A122" s="17" t="s">
        <v>46</v>
      </c>
      <c r="B122" s="10" t="s">
        <v>1</v>
      </c>
      <c r="C122" s="38">
        <f>SUM(C47,C58,C108,C119)</f>
        <v>66734</v>
      </c>
      <c r="D122" s="38">
        <f t="shared" ref="D122:E122" si="7">SUM(D47,D58,D108,D119)</f>
        <v>42310</v>
      </c>
      <c r="E122" s="38">
        <f t="shared" si="7"/>
        <v>24424</v>
      </c>
      <c r="F122" s="33">
        <v>0.95457089693357489</v>
      </c>
      <c r="G122" s="33">
        <v>1.5358771298296148</v>
      </c>
      <c r="H122" s="33">
        <v>-3.6835427495589101E-2</v>
      </c>
      <c r="I122" s="38">
        <v>66103</v>
      </c>
      <c r="J122" s="38">
        <v>41670</v>
      </c>
      <c r="K122" s="38">
        <v>24433</v>
      </c>
    </row>
    <row r="123" spans="1:14" ht="11.25" customHeight="1" x14ac:dyDescent="0.2">
      <c r="A123" s="24"/>
      <c r="B123" s="10" t="s">
        <v>8</v>
      </c>
      <c r="C123" s="38">
        <f>SUM(C48,C59,C109,C120)</f>
        <v>34923</v>
      </c>
      <c r="D123" s="38">
        <f t="shared" ref="D123:E123" si="8">SUM(D48,D59,D109,D120)</f>
        <v>18190</v>
      </c>
      <c r="E123" s="38">
        <f t="shared" si="8"/>
        <v>16733</v>
      </c>
      <c r="F123" s="33">
        <v>0.88687312225559367</v>
      </c>
      <c r="G123" s="33">
        <v>1.5803875579382378</v>
      </c>
      <c r="H123" s="33">
        <v>0.14363516667663134</v>
      </c>
      <c r="I123" s="38">
        <v>34616</v>
      </c>
      <c r="J123" s="38">
        <v>17907</v>
      </c>
      <c r="K123" s="38">
        <v>16709</v>
      </c>
    </row>
    <row r="124" spans="1:14" ht="11.25" customHeight="1" x14ac:dyDescent="0.2">
      <c r="C124" s="26"/>
      <c r="D124" s="26"/>
      <c r="E124" s="26"/>
      <c r="F124" s="22"/>
      <c r="G124" s="22"/>
      <c r="H124" s="22"/>
    </row>
    <row r="125" spans="1:14" ht="11.25" customHeight="1" x14ac:dyDescent="0.2">
      <c r="A125" s="39" t="s">
        <v>54</v>
      </c>
      <c r="B125" s="40"/>
      <c r="C125" s="40"/>
      <c r="D125" s="40"/>
      <c r="E125" s="26"/>
      <c r="F125" s="22"/>
      <c r="G125" s="22"/>
      <c r="H125" s="22"/>
    </row>
    <row r="126" spans="1:14" ht="11.25" customHeight="1" x14ac:dyDescent="0.2">
      <c r="A126" s="40" t="s">
        <v>57</v>
      </c>
      <c r="B126" s="40"/>
      <c r="C126" s="40"/>
      <c r="D126" s="40"/>
      <c r="F126" s="3"/>
      <c r="G126" s="3"/>
      <c r="H126" s="3"/>
    </row>
    <row r="127" spans="1:14" ht="11.25" customHeight="1" x14ac:dyDescent="0.2">
      <c r="A127" s="40"/>
      <c r="B127" s="40"/>
      <c r="C127" s="40"/>
      <c r="D127" s="40"/>
      <c r="F127" s="22"/>
      <c r="G127" s="22"/>
      <c r="H127" s="22"/>
    </row>
    <row r="128" spans="1:14" ht="11.25" customHeight="1" x14ac:dyDescent="0.2">
      <c r="A128" s="41" t="s">
        <v>55</v>
      </c>
      <c r="B128" s="40"/>
      <c r="C128" s="40"/>
      <c r="D128" s="40"/>
      <c r="F128" s="3"/>
      <c r="G128" s="3"/>
      <c r="H128" s="3"/>
    </row>
    <row r="129" spans="1:8" ht="11.25" customHeight="1" x14ac:dyDescent="0.2">
      <c r="A129" s="42" t="s">
        <v>56</v>
      </c>
      <c r="B129" s="40"/>
      <c r="C129" s="40"/>
      <c r="D129" s="40"/>
      <c r="F129" s="22"/>
      <c r="G129" s="22"/>
      <c r="H129" s="22"/>
    </row>
    <row r="130" spans="1:8" x14ac:dyDescent="0.2">
      <c r="F130" s="22"/>
      <c r="G130" s="22"/>
      <c r="H130" s="22"/>
    </row>
    <row r="131" spans="1:8" x14ac:dyDescent="0.2">
      <c r="F131" s="3"/>
      <c r="G131" s="3"/>
      <c r="H131" s="3"/>
    </row>
    <row r="132" spans="1:8" x14ac:dyDescent="0.2">
      <c r="F132" s="22"/>
      <c r="G132" s="22"/>
      <c r="H132" s="22"/>
    </row>
    <row r="133" spans="1:8" x14ac:dyDescent="0.2">
      <c r="F133" s="22"/>
      <c r="G133" s="22"/>
      <c r="H133" s="22"/>
    </row>
    <row r="134" spans="1:8" x14ac:dyDescent="0.2">
      <c r="F134" s="3"/>
      <c r="G134" s="3"/>
      <c r="H134" s="3"/>
    </row>
    <row r="135" spans="1:8" x14ac:dyDescent="0.2">
      <c r="F135" s="22"/>
      <c r="G135" s="22"/>
      <c r="H135" s="22"/>
    </row>
    <row r="136" spans="1:8" x14ac:dyDescent="0.2">
      <c r="F136" s="22"/>
      <c r="G136" s="22"/>
      <c r="H136" s="22"/>
    </row>
    <row r="137" spans="1:8" x14ac:dyDescent="0.2">
      <c r="F137" s="3"/>
      <c r="G137" s="3"/>
      <c r="H137" s="3"/>
    </row>
    <row r="138" spans="1:8" x14ac:dyDescent="0.2">
      <c r="F138" s="22"/>
      <c r="G138" s="22"/>
      <c r="H138" s="22"/>
    </row>
    <row r="139" spans="1:8" x14ac:dyDescent="0.2">
      <c r="F139" s="22"/>
      <c r="G139" s="22"/>
      <c r="H139" s="22"/>
    </row>
    <row r="140" spans="1:8" x14ac:dyDescent="0.2">
      <c r="F140" s="3"/>
      <c r="G140" s="3"/>
      <c r="H140" s="3"/>
    </row>
    <row r="141" spans="1:8" x14ac:dyDescent="0.2">
      <c r="F141" s="22"/>
      <c r="G141" s="22"/>
      <c r="H141" s="22"/>
    </row>
    <row r="142" spans="1:8" x14ac:dyDescent="0.2">
      <c r="F142" s="22"/>
      <c r="G142" s="22"/>
      <c r="H142" s="22"/>
    </row>
    <row r="143" spans="1:8" x14ac:dyDescent="0.2">
      <c r="F143" s="3"/>
      <c r="G143" s="3"/>
      <c r="H143" s="3"/>
    </row>
    <row r="144" spans="1:8" x14ac:dyDescent="0.2">
      <c r="F144" s="22"/>
      <c r="G144" s="22"/>
      <c r="H144" s="22"/>
    </row>
    <row r="145" spans="6:8" x14ac:dyDescent="0.2">
      <c r="F145" s="22"/>
      <c r="G145" s="22"/>
      <c r="H145" s="22"/>
    </row>
    <row r="146" spans="6:8" x14ac:dyDescent="0.2">
      <c r="F146" s="3"/>
      <c r="G146" s="3"/>
      <c r="H146" s="3"/>
    </row>
    <row r="147" spans="6:8" x14ac:dyDescent="0.2">
      <c r="F147" s="23"/>
      <c r="G147" s="23"/>
      <c r="H147" s="23"/>
    </row>
    <row r="148" spans="6:8" x14ac:dyDescent="0.2">
      <c r="F148" s="23"/>
      <c r="G148" s="23"/>
      <c r="H148" s="23"/>
    </row>
  </sheetData>
  <mergeCells count="18">
    <mergeCell ref="A4:B10"/>
    <mergeCell ref="C4:K5"/>
    <mergeCell ref="C6:E6"/>
    <mergeCell ref="F6:H7"/>
    <mergeCell ref="I6:K6"/>
    <mergeCell ref="C7:C9"/>
    <mergeCell ref="D7:E7"/>
    <mergeCell ref="I7:I9"/>
    <mergeCell ref="J7:K7"/>
    <mergeCell ref="D8:D9"/>
    <mergeCell ref="E8:E9"/>
    <mergeCell ref="F8:F9"/>
    <mergeCell ref="G8:H8"/>
    <mergeCell ref="J8:J9"/>
    <mergeCell ref="K8:K9"/>
    <mergeCell ref="C10:E10"/>
    <mergeCell ref="F10:H10"/>
    <mergeCell ref="I10:K10"/>
  </mergeCells>
  <pageMargins left="0.39370078740157483" right="0.39370078740157483" top="0.39370078740157483" bottom="0.39370078740157483" header="0.31496062992125984" footer="0.31496062992125984"/>
  <pageSetup paperSize="9" scale="50" fitToHeight="2" orientation="portrait" r:id="rId1"/>
  <headerFooter differentFirst="1">
    <oddHeader>&amp;L
&amp;"NDSFrutiger 55 Roman,Standard"&amp;9Noch: Personal an niedersächsischen Hochschulen in den Jahren 2013 und 2014 nach Hochschulart, Hochschule und Geschlecht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 nach Hochschulen</vt:lpstr>
    </vt:vector>
  </TitlesOfParts>
  <Company>Nds. Landesamt für Statistik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Eckartsberg, Susanne (LSN)</cp:lastModifiedBy>
  <cp:lastPrinted>2018-04-12T11:39:49Z</cp:lastPrinted>
  <dcterms:created xsi:type="dcterms:W3CDTF">2007-07-20T08:49:26Z</dcterms:created>
  <dcterms:modified xsi:type="dcterms:W3CDTF">2018-04-25T13:56:29Z</dcterms:modified>
</cp:coreProperties>
</file>