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 filterPrivacy="1"/>
  <bookViews>
    <workbookView xWindow="0" yWindow="0" windowWidth="28800" windowHeight="13335" activeTab="0"/>
  </bookViews>
  <sheets>
    <sheet name="Tab1" sheetId="3" r:id="rId1"/>
  </sheets>
  <definedNames>
    <definedName name="anscount" hidden="1">2</definedName>
    <definedName name="Daten" localSheetId="0">#REF!</definedName>
    <definedName name="Daten">#REF!</definedName>
    <definedName name="_xlnm.Print_Area" localSheetId="0">'Tab1'!$A$1:$P$62</definedName>
    <definedName name="limcount" hidden="1">2</definedName>
    <definedName name="sencount" hidden="1">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<sst xmlns="http://schemas.openxmlformats.org/spreadsheetml/2006/main" count="300" uniqueCount="70">
  <si>
    <t>Jahr</t>
  </si>
  <si>
    <t>Steuer-
verbund-
quote</t>
  </si>
  <si>
    <t>Ausgleichsmasse/
Zuweisungsmasse</t>
  </si>
  <si>
    <t>insgesamt</t>
  </si>
  <si>
    <t>davon</t>
  </si>
  <si>
    <t>zusammen</t>
  </si>
  <si>
    <t>Veränderung
gegenüber
Vorjahr</t>
  </si>
  <si>
    <t>Bedarfs-
zuwei-
sungen</t>
  </si>
  <si>
    <t>Zuweisungen
für Aufgaben
des übertrage-
nen Wirkungs-
kreises</t>
  </si>
  <si>
    <t>übrige
Zuwei-
sungen</t>
  </si>
  <si>
    <t>%</t>
  </si>
  <si>
    <t>1 000 €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</si>
  <si>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</si>
  <si>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</si>
  <si>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</si>
  <si>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</si>
  <si>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</si>
  <si>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</si>
  <si>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</si>
  <si>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</si>
  <si>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</si>
  <si>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</si>
  <si>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16)</t>
  </si>
  <si>
    <t xml:space="preserve">1) Istbeträge einschl. Nachzahlungen und Erstattungen zum Ausgleich von Unrichtigkeiten; ohne Restbeträge, die durch Rundungen der Grundbeträge entstehen.  </t>
  </si>
  <si>
    <t>[n]</t>
  </si>
  <si>
    <t>T1  Entwicklung des kommunalen Finanzausgleichs 1986 bis 2023</t>
  </si>
  <si>
    <t>16) Einschl. 263,8 Mio. € aufgrund des Haushaltsbegleitgesetzes zum Nachtragshaushalt 2022/2023 vom 30.11.2022 (Nds. GVBl. S. 732).</t>
  </si>
  <si>
    <r>
      <t>Finanzausgleichsleistungen</t>
    </r>
    <r>
      <rPr>
        <vertAlign val="superscript"/>
        <sz val="8"/>
        <rFont val="Arial"/>
        <family val="2"/>
      </rPr>
      <t>1)</t>
    </r>
  </si>
  <si>
    <r>
      <t>Schlüssel-
zuwei-
sungen</t>
    </r>
    <r>
      <rPr>
        <vertAlign val="superscript"/>
        <sz val="8"/>
        <rFont val="Arial"/>
        <family val="2"/>
      </rPr>
      <t>2)</t>
    </r>
  </si>
  <si>
    <t>Steuerverbundquote in Prozent</t>
  </si>
  <si>
    <t>Fußnote an Steuerverbundquote in Prozent</t>
  </si>
  <si>
    <t>Ausgleichsmasse/Zuweisungsmasse zusammen in 1 000 Euro</t>
  </si>
  <si>
    <t>Fußnote an Ausgleichsmasse/Zuweisungsmasse zusammen in 1 000 Euro</t>
  </si>
  <si>
    <t>Ausgleichsmasse/Zuweisungsmasse; Veränderung gegenüber Vorjahr in Prozent</t>
  </si>
  <si>
    <t>Fußnote an Ausgleichsmasse/Zuweisungsmasse; Veränderung gegenüber Vorjahr in Prozent</t>
  </si>
  <si>
    <r>
      <t>Finanzausgleichsleistungen</t>
    </r>
    <r>
      <rPr>
        <vertAlign val="superscript"/>
        <sz val="1"/>
        <color theme="0"/>
        <rFont val="Arial"/>
        <family val="2"/>
      </rPr>
      <t>1)</t>
    </r>
    <r>
      <rPr>
        <sz val="1"/>
        <color theme="0"/>
        <rFont val="Arial"/>
        <family val="2"/>
      </rPr>
      <t xml:space="preserve"> insgesamt; davon Zuweisungen für Aufgaben des übertragenen Wirkungskreises in 1 000 Euro</t>
    </r>
  </si>
  <si>
    <r>
      <t>Finanzausgleichsleistungen</t>
    </r>
    <r>
      <rPr>
        <vertAlign val="superscript"/>
        <sz val="1"/>
        <color theme="0"/>
        <rFont val="Arial"/>
        <family val="2"/>
      </rPr>
      <t>1)</t>
    </r>
    <r>
      <rPr>
        <sz val="1"/>
        <color theme="0"/>
        <rFont val="Arial"/>
        <family val="2"/>
      </rPr>
      <t xml:space="preserve"> insgesamt; davon Schlüsselzuweisungen in 1 000 Euro</t>
    </r>
  </si>
  <si>
    <r>
      <t>Finanzausgleichsleistungen</t>
    </r>
    <r>
      <rPr>
        <vertAlign val="superscript"/>
        <sz val="1"/>
        <color theme="0"/>
        <rFont val="Arial"/>
        <family val="2"/>
      </rPr>
      <t>1)</t>
    </r>
    <r>
      <rPr>
        <sz val="1"/>
        <color theme="0"/>
        <rFont val="Arial"/>
        <family val="2"/>
      </rPr>
      <t xml:space="preserve"> insgesamt; davon Bedarfszuweisungen in 1 000 Euro</t>
    </r>
  </si>
  <si>
    <r>
      <t>Finanzausgleichsleistungen</t>
    </r>
    <r>
      <rPr>
        <vertAlign val="superscript"/>
        <sz val="1"/>
        <color theme="0"/>
        <rFont val="Arial"/>
        <family val="2"/>
      </rPr>
      <t>1)</t>
    </r>
    <r>
      <rPr>
        <sz val="1"/>
        <color theme="0"/>
        <rFont val="Arial"/>
        <family val="2"/>
      </rPr>
      <t xml:space="preserve"> insgesamt in 1 000 Euro</t>
    </r>
  </si>
  <si>
    <r>
      <t>Finanzausgleichsleistungen</t>
    </r>
    <r>
      <rPr>
        <vertAlign val="superscript"/>
        <sz val="1"/>
        <color theme="0"/>
        <rFont val="Arial"/>
        <family val="2"/>
      </rPr>
      <t>1)</t>
    </r>
    <r>
      <rPr>
        <sz val="1"/>
        <color theme="0"/>
        <rFont val="Arial"/>
        <family val="2"/>
      </rPr>
      <t xml:space="preserve"> insgesamt; davon übrige Zuweisungen in 1 000 Euro</t>
    </r>
  </si>
  <si>
    <r>
      <t>Finanzausgleichsleistungen</t>
    </r>
    <r>
      <rPr>
        <vertAlign val="superscript"/>
        <sz val="1"/>
        <color theme="0"/>
        <rFont val="Arial"/>
        <family val="2"/>
      </rPr>
      <t>1)</t>
    </r>
    <r>
      <rPr>
        <sz val="1"/>
        <color theme="0"/>
        <rFont val="Arial"/>
        <family val="2"/>
      </rPr>
      <t xml:space="preserve"> insgesamt, nachrichtlich Finanzausgleichsumlage in 1 000 Euro</t>
    </r>
  </si>
  <si>
    <r>
      <t>Sonstige Umlagen</t>
    </r>
    <r>
      <rPr>
        <vertAlign val="superscript"/>
        <sz val="1"/>
        <color theme="0"/>
        <rFont val="Arial"/>
        <family val="2"/>
      </rPr>
      <t>15)</t>
    </r>
    <r>
      <rPr>
        <sz val="1"/>
        <color theme="0"/>
        <rFont val="Arial"/>
        <family val="2"/>
      </rPr>
      <t xml:space="preserve"> in 1 000 Euro</t>
    </r>
  </si>
  <si>
    <t>Nachrichtlich:
Umlage
gemäß
Nds. KHG</t>
  </si>
  <si>
    <t>Nachrichtlich: Umlage gemäß Nds. KHG in 1 000 Euro</t>
  </si>
  <si>
    <t>Der Tabellenkopf für Vorlesehilfen befindet sich in Zeile 7</t>
  </si>
  <si>
    <t>Ausgleichsmasse/Zuweisungsmasse; darunter: Steuerverbundabrechnung in 1 000 Euro</t>
  </si>
  <si>
    <t>darunter:
Steuer-
verbund-
abrechnung</t>
  </si>
  <si>
    <t>ohne Fußnote</t>
  </si>
  <si>
    <r>
      <t>[n]</t>
    </r>
    <r>
      <rPr>
        <vertAlign val="superscript"/>
        <sz val="7"/>
        <rFont val="Arial"/>
        <family val="2"/>
      </rPr>
      <t>14)</t>
    </r>
  </si>
  <si>
    <t>15)</t>
  </si>
  <si>
    <t>4) Festsetzung der Finanzausgleichsmasse gem. § 18 Abs. 8 HG 1987/HG 1988, § 17 Abs. 8 HG 1989.</t>
  </si>
  <si>
    <t xml:space="preserve">7) Die Erhöhung der Verbundquote auf 18,8 v.H. gemäß NFAG-Änderungsgesetz vom 06. März 1997 wirkt sich erst 1998 aus. </t>
  </si>
  <si>
    <t xml:space="preserve">9) Für die Einnahmen des Landes aus der Grunderwerbsteuer gilt abweichend ein Vomhundertsatz in Höhe von 33. </t>
  </si>
  <si>
    <t>3) Von 1991 bis 1998 Einheitsumlage. Seit 2012 Entschuldungsumlage.</t>
  </si>
  <si>
    <t>Nächste Zeilen: Fußnoten 1 bis 16</t>
  </si>
  <si>
    <t>2) Nach Einwohnerzahl und Steuerkraft/Umlagekraft.</t>
  </si>
  <si>
    <t>12) Veränderungsrate unter Berücksichtigung der ab 01.08.2002 wieder direkt gezahlten Finanzhilfen für Kindertagesstätten.</t>
  </si>
  <si>
    <t xml:space="preserve">13) Veränderungsrate unter Berücksichtigung des 2002 noch im KFA verteilten Restbetrages in Höhe von 82 348 Mio. € an Finanzhilfen für Kindertagesstätten.  </t>
  </si>
  <si>
    <t>14) Streichung des § 3 NFVG (Investitionsbindung) ab 2009 gem. Haushaltsbegleitgesetz 2009.</t>
  </si>
  <si>
    <t>Zeilenende</t>
  </si>
  <si>
    <t>Spaltenende</t>
  </si>
  <si>
    <t>Tabellenende</t>
  </si>
  <si>
    <t xml:space="preserve">5) Einschl. 38,4 Mio. € gem. § 2 Nr. 3 des 2. Nachtragshaushaltsgesetzes 1990. </t>
  </si>
  <si>
    <t>8) Nach Kürzung um 255,6 Mio. € gemäß § 16 Abs. 6 des Landeshaushaltsgesetzes.</t>
  </si>
  <si>
    <t>10) Veränderungsrate unter Berücksichtigung vergleichbarer Einnahmen im Jahr 1998 aus den 1999 in den komm. Finanzausgleich überführten Zuweisungen (aus Grunderwerbsteuer, für Kindertagesstätten und Heimerziehung) sowie bei Beachtung des Wegfalls der Einheitsumlage.</t>
  </si>
  <si>
    <t xml:space="preserve">15) Einschl. 115,2 Mio. € aufgrund des 2. Nachtragshaushaltsgesetzes 2011. </t>
  </si>
  <si>
    <t>nachrichtlich: Finanzaus-gleichsumlage</t>
  </si>
  <si>
    <r>
      <t>Sonstige Umlagen</t>
    </r>
    <r>
      <rPr>
        <vertAlign val="superscript"/>
        <sz val="8"/>
        <rFont val="Arial"/>
        <family val="2"/>
      </rPr>
      <t>3)</t>
    </r>
  </si>
  <si>
    <t>6) Nach Kürzung um 255,6 Mio. € gemäß § 17 Abs. 6 des Landeshaushaltsgesetzes in der Fassung des Nachtragshaushaltsgesetzes vom 20.12.1995; einschließlich Zuweisungen zum Ausgleich von Steuerausfällen auf Grund der Neuordnung des Familienleistungsausgleichs (vgl. Spalte 9).</t>
  </si>
  <si>
    <t>11) Veränderungsrate unter Berücksichtigung des 1999 noch vorgesehenen Restbetrages an Finanzhilfen für Kindertagesstätten sowie der im Jahr 2000 aus dem komm. Finanzausgleich herausgenommenen Leistungen für geduldete Asylbewerberinnen und -bewerber und Geflüchtete.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</si>
</sst>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&quot;DM&quot;_-;\-* #,##0.00\ &quot;DM&quot;_-;_-* &quot;-&quot;??\ &quot;DM&quot;_-;_-@_-"/>
    <numFmt numFmtId="165" formatCode="#\ ##0\ \€;[Red]\-#,##0\ &quot;DM&quot;"/>
    <numFmt numFmtId="166" formatCode="#\ ##0\ &quot;DM&quot;;[Red]\-#,##0\ &quot;DM&quot;"/>
    <numFmt numFmtId="167" formatCode="_-* #,##0.00\ _D_M_-;\-* #,##0.00\ _D_M_-;_-* &quot;-&quot;??\ _D_M_-;_-@_-"/>
    <numFmt numFmtId="168" formatCode="#\ ###\ ##0"/>
    <numFmt numFmtId="169" formatCode="0\ 00#\ ##0;[Red]\-#\ ##0"/>
    <numFmt numFmtId="170" formatCode="#\ ###\ ##0;[Red]\-#\ ##0"/>
    <numFmt numFmtId="171" formatCode="#\ ##0;[Red]\-#\ ##0"/>
    <numFmt numFmtId="172" formatCode="\+0.0;\-0.0"/>
    <numFmt numFmtId="173" formatCode="#\ ##0"/>
    <numFmt numFmtId="174" formatCode="\-#,###;\+#,###;"/>
  </numFmts>
  <fonts count="13">
    <font>
      <sz val="10"/>
      <name val="Arial"/>
      <family val="2"/>
    </font>
    <font>
      <sz val="10"/>
      <name val="NDSFrutiger 45 Light"/>
      <family val="2"/>
    </font>
    <font>
      <sz val="6"/>
      <name val="Frutiger Light"/>
      <family val="2"/>
    </font>
    <font>
      <sz val="7"/>
      <name val="NDSFrutiger 45 Light"/>
      <family val="2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sz val="1"/>
      <color theme="0"/>
      <name val="Arial"/>
      <family val="2"/>
    </font>
    <font>
      <vertAlign val="superscript"/>
      <sz val="1"/>
      <color theme="0"/>
      <name val="Arial"/>
      <family val="2"/>
    </font>
    <font>
      <vertAlign val="superscript"/>
      <sz val="7"/>
      <color rgb="FFFF000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</cellStyleXfs>
  <cellXfs count="72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165" fontId="6" fillId="0" borderId="1" xfId="21" applyNumberFormat="1" applyFont="1" applyBorder="1" applyAlignment="1">
      <alignment horizontal="centerContinuous" vertical="center"/>
    </xf>
    <xf numFmtId="166" fontId="6" fillId="0" borderId="2" xfId="21" applyNumberFormat="1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right" vertical="center"/>
    </xf>
    <xf numFmtId="168" fontId="5" fillId="0" borderId="0" xfId="20" applyNumberFormat="1" applyFont="1" applyAlignment="1">
      <alignment horizontal="right" vertical="center"/>
    </xf>
    <xf numFmtId="170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169" fontId="9" fillId="0" borderId="0" xfId="2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169" fontId="5" fillId="0" borderId="0" xfId="20" applyNumberFormat="1" applyFont="1" applyAlignment="1">
      <alignment horizontal="right" vertical="center"/>
    </xf>
    <xf numFmtId="171" fontId="5" fillId="0" borderId="0" xfId="20" applyNumberFormat="1" applyFont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Alignment="1">
      <alignment horizontal="right" vertical="center"/>
    </xf>
    <xf numFmtId="169" fontId="9" fillId="0" borderId="0" xfId="20" applyNumberFormat="1" applyFont="1" applyFill="1" applyAlignment="1">
      <alignment horizontal="left" vertical="center"/>
    </xf>
    <xf numFmtId="169" fontId="5" fillId="0" borderId="0" xfId="20" applyNumberFormat="1" applyFont="1" applyFill="1" applyAlignment="1">
      <alignment horizontal="right" vertical="center"/>
    </xf>
    <xf numFmtId="168" fontId="5" fillId="0" borderId="0" xfId="20" applyNumberFormat="1" applyFont="1" applyFill="1" applyAlignment="1">
      <alignment horizontal="right" vertical="center"/>
    </xf>
    <xf numFmtId="172" fontId="5" fillId="0" borderId="0" xfId="20" applyNumberFormat="1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2" fontId="5" fillId="0" borderId="0" xfId="20" applyNumberFormat="1" applyFont="1" applyAlignment="1">
      <alignment vertical="center"/>
    </xf>
    <xf numFmtId="172" fontId="5" fillId="0" borderId="0" xfId="20" applyNumberFormat="1" applyFont="1" applyFill="1" applyAlignment="1">
      <alignment vertical="center"/>
    </xf>
    <xf numFmtId="173" fontId="5" fillId="0" borderId="0" xfId="2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169" fontId="12" fillId="0" borderId="0" xfId="20" applyNumberFormat="1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174" fontId="5" fillId="0" borderId="0" xfId="2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166" fontId="6" fillId="0" borderId="7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Währung" xfId="21"/>
    <cellStyle name="Standard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57150</xdr:rowOff>
    </xdr:from>
    <xdr:to>
      <xdr:col>1</xdr:col>
      <xdr:colOff>66675</xdr:colOff>
      <xdr:row>45</xdr:row>
      <xdr:rowOff>57150</xdr:rowOff>
    </xdr:to>
    <xdr:cxnSp macro="">
      <xdr:nvCxnSpPr>
        <xdr:cNvPr id="2" name="Gerader Verbinder 3"/>
        <xdr:cNvCxnSpPr>
          <a:cxnSpLocks noChangeShapeType="1"/>
        </xdr:cNvCxnSpPr>
      </xdr:nvCxnSpPr>
      <xdr:spPr bwMode="auto">
        <a:xfrm flipV="1">
          <a:off x="0" y="5981700"/>
          <a:ext cx="419100" cy="0"/>
        </a:xfrm>
        <a:prstGeom prst="line">
          <a:avLst/>
        </a:prstGeom>
        <a:noFill/>
        <a:ln w="6350" algn="ctr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F1A88-7FB9-4D81-99BF-E06D059680D5}">
  <sheetPr>
    <tabColor rgb="FF92D050"/>
  </sheetPr>
  <dimension ref="A1:Q63"/>
  <sheetViews>
    <sheetView showGridLines="0" tabSelected="1" workbookViewId="0" topLeftCell="A1">
      <selection activeCell="A1" sqref="A1:P1"/>
    </sheetView>
  </sheetViews>
  <sheetFormatPr defaultColWidth="11.421875" defaultRowHeight="12.75"/>
  <cols>
    <col min="1" max="1" width="5.28125" style="0" customWidth="1"/>
    <col min="2" max="2" width="5.140625" style="0" customWidth="1"/>
    <col min="3" max="3" width="1.7109375" style="0" customWidth="1"/>
    <col min="4" max="4" width="7.140625" style="0" customWidth="1"/>
    <col min="5" max="5" width="1.7109375" style="0" customWidth="1"/>
    <col min="6" max="6" width="8.140625" style="0" customWidth="1"/>
    <col min="7" max="7" width="1.7109375" style="0" customWidth="1"/>
    <col min="8" max="8" width="9.28125" style="0" customWidth="1"/>
    <col min="9" max="9" width="7.7109375" style="1" customWidth="1"/>
    <col min="10" max="10" width="6.7109375" style="0" customWidth="1"/>
    <col min="11" max="11" width="7.57421875" style="0" customWidth="1"/>
    <col min="12" max="12" width="11.421875" style="0" customWidth="1"/>
    <col min="13" max="13" width="6.140625" style="0" bestFit="1" customWidth="1"/>
    <col min="14" max="14" width="10.7109375" style="0" customWidth="1"/>
    <col min="15" max="15" width="8.421875" style="0" customWidth="1"/>
    <col min="16" max="16" width="10.7109375" style="0" customWidth="1"/>
    <col min="17" max="17" width="7.7109375" style="0" customWidth="1"/>
  </cols>
  <sheetData>
    <row r="1" spans="1:17" ht="12.7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7" t="s">
        <v>59</v>
      </c>
    </row>
    <row r="2" spans="1:17" ht="4.15" customHeight="1">
      <c r="A2" s="43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37" t="s">
        <v>59</v>
      </c>
    </row>
    <row r="3" spans="1:17" ht="19.15" customHeight="1">
      <c r="A3" s="51" t="s">
        <v>0</v>
      </c>
      <c r="B3" s="52" t="s">
        <v>1</v>
      </c>
      <c r="C3" s="53"/>
      <c r="D3" s="52" t="s">
        <v>2</v>
      </c>
      <c r="E3" s="65"/>
      <c r="F3" s="65"/>
      <c r="G3" s="65"/>
      <c r="H3" s="53"/>
      <c r="I3" s="47" t="s">
        <v>27</v>
      </c>
      <c r="J3" s="48"/>
      <c r="K3" s="48"/>
      <c r="L3" s="48"/>
      <c r="M3" s="48"/>
      <c r="N3" s="49"/>
      <c r="O3" s="59" t="s">
        <v>67</v>
      </c>
      <c r="P3" s="52" t="s">
        <v>42</v>
      </c>
      <c r="Q3" s="37" t="s">
        <v>59</v>
      </c>
    </row>
    <row r="4" spans="1:17" ht="13.9" customHeight="1">
      <c r="A4" s="62"/>
      <c r="B4" s="61"/>
      <c r="C4" s="64"/>
      <c r="D4" s="66"/>
      <c r="E4" s="67"/>
      <c r="F4" s="67"/>
      <c r="G4" s="67"/>
      <c r="H4" s="68"/>
      <c r="I4" s="50" t="s">
        <v>3</v>
      </c>
      <c r="J4" s="47" t="s">
        <v>4</v>
      </c>
      <c r="K4" s="48"/>
      <c r="L4" s="48"/>
      <c r="M4" s="48"/>
      <c r="N4" s="55" t="s">
        <v>66</v>
      </c>
      <c r="O4" s="60"/>
      <c r="P4" s="61"/>
      <c r="Q4" s="37" t="s">
        <v>59</v>
      </c>
    </row>
    <row r="5" spans="1:17" ht="56.45" customHeight="1">
      <c r="A5" s="62"/>
      <c r="B5" s="61"/>
      <c r="C5" s="64"/>
      <c r="D5" s="50" t="s">
        <v>5</v>
      </c>
      <c r="E5" s="51"/>
      <c r="F5" s="52" t="s">
        <v>6</v>
      </c>
      <c r="G5" s="53"/>
      <c r="H5" s="31" t="s">
        <v>46</v>
      </c>
      <c r="I5" s="54"/>
      <c r="J5" s="31" t="s">
        <v>7</v>
      </c>
      <c r="K5" s="32" t="s">
        <v>28</v>
      </c>
      <c r="L5" s="31" t="s">
        <v>8</v>
      </c>
      <c r="M5" s="32" t="s">
        <v>9</v>
      </c>
      <c r="N5" s="56"/>
      <c r="O5" s="60"/>
      <c r="P5" s="61"/>
      <c r="Q5" s="37" t="s">
        <v>59</v>
      </c>
    </row>
    <row r="6" spans="1:17" s="2" customFormat="1" ht="13.9" customHeight="1">
      <c r="A6" s="63"/>
      <c r="B6" s="7" t="s">
        <v>10</v>
      </c>
      <c r="C6" s="8"/>
      <c r="D6" s="9" t="s">
        <v>11</v>
      </c>
      <c r="E6" s="10"/>
      <c r="F6" s="11" t="s">
        <v>10</v>
      </c>
      <c r="G6" s="8"/>
      <c r="H6" s="57" t="s">
        <v>11</v>
      </c>
      <c r="I6" s="58"/>
      <c r="J6" s="58"/>
      <c r="K6" s="58"/>
      <c r="L6" s="58"/>
      <c r="M6" s="58"/>
      <c r="N6" s="58"/>
      <c r="O6" s="58"/>
      <c r="P6" s="58"/>
      <c r="Q6" s="37" t="s">
        <v>59</v>
      </c>
    </row>
    <row r="7" spans="1:17" ht="6" customHeight="1">
      <c r="A7" s="29" t="s">
        <v>0</v>
      </c>
      <c r="B7" s="30" t="s">
        <v>29</v>
      </c>
      <c r="C7" s="40" t="s">
        <v>30</v>
      </c>
      <c r="D7" s="30" t="s">
        <v>31</v>
      </c>
      <c r="E7" s="40" t="s">
        <v>32</v>
      </c>
      <c r="F7" s="30" t="s">
        <v>33</v>
      </c>
      <c r="G7" s="40" t="s">
        <v>34</v>
      </c>
      <c r="H7" s="30" t="s">
        <v>45</v>
      </c>
      <c r="I7" s="30" t="s">
        <v>38</v>
      </c>
      <c r="J7" s="30" t="s">
        <v>37</v>
      </c>
      <c r="K7" s="30" t="s">
        <v>36</v>
      </c>
      <c r="L7" s="30" t="s">
        <v>35</v>
      </c>
      <c r="M7" s="40" t="s">
        <v>39</v>
      </c>
      <c r="N7" s="30" t="s">
        <v>40</v>
      </c>
      <c r="O7" s="29" t="s">
        <v>41</v>
      </c>
      <c r="P7" s="30" t="s">
        <v>43</v>
      </c>
      <c r="Q7" s="37" t="s">
        <v>59</v>
      </c>
    </row>
    <row r="8" spans="1:17" ht="9" customHeight="1">
      <c r="A8" s="12">
        <v>1986</v>
      </c>
      <c r="B8" s="13">
        <v>22.27</v>
      </c>
      <c r="C8" s="36" t="s">
        <v>47</v>
      </c>
      <c r="D8" s="14">
        <v>1831834</v>
      </c>
      <c r="E8" s="36" t="s">
        <v>47</v>
      </c>
      <c r="F8" s="33">
        <v>2.5495271769677004</v>
      </c>
      <c r="G8" s="36" t="s">
        <v>47</v>
      </c>
      <c r="H8" s="35">
        <v>-29057</v>
      </c>
      <c r="I8" s="14">
        <v>1831785</v>
      </c>
      <c r="J8" s="14">
        <v>23814</v>
      </c>
      <c r="K8" s="14">
        <v>976307</v>
      </c>
      <c r="L8" s="14">
        <v>451981</v>
      </c>
      <c r="M8" s="14">
        <v>379684</v>
      </c>
      <c r="N8" s="14" t="s">
        <v>24</v>
      </c>
      <c r="O8" s="14" t="s">
        <v>24</v>
      </c>
      <c r="P8" s="14">
        <v>73346</v>
      </c>
      <c r="Q8" s="37" t="s">
        <v>59</v>
      </c>
    </row>
    <row r="9" spans="1:17" ht="9" customHeight="1">
      <c r="A9" s="12">
        <v>1987</v>
      </c>
      <c r="B9" s="13">
        <v>22.27</v>
      </c>
      <c r="C9" s="16" t="s">
        <v>12</v>
      </c>
      <c r="D9" s="14">
        <v>1886789</v>
      </c>
      <c r="E9" s="36" t="s">
        <v>47</v>
      </c>
      <c r="F9" s="33">
        <v>2.999998908198009</v>
      </c>
      <c r="G9" s="36" t="s">
        <v>47</v>
      </c>
      <c r="H9" s="14" t="s">
        <v>24</v>
      </c>
      <c r="I9" s="14">
        <v>1886776</v>
      </c>
      <c r="J9" s="14">
        <v>24528</v>
      </c>
      <c r="K9" s="14">
        <v>1005608</v>
      </c>
      <c r="L9" s="14">
        <v>465557</v>
      </c>
      <c r="M9" s="14">
        <v>391083</v>
      </c>
      <c r="N9" s="14" t="s">
        <v>24</v>
      </c>
      <c r="O9" s="14" t="s">
        <v>24</v>
      </c>
      <c r="P9" s="14">
        <v>59277</v>
      </c>
      <c r="Q9" s="37" t="s">
        <v>59</v>
      </c>
    </row>
    <row r="10" spans="1:17" ht="9" customHeight="1">
      <c r="A10" s="12">
        <v>1988</v>
      </c>
      <c r="B10" s="13">
        <v>22.27</v>
      </c>
      <c r="C10" s="36" t="s">
        <v>47</v>
      </c>
      <c r="D10" s="14">
        <v>1915091</v>
      </c>
      <c r="E10" s="36" t="s">
        <v>47</v>
      </c>
      <c r="F10" s="33">
        <v>1.5000087450160038</v>
      </c>
      <c r="G10" s="36" t="s">
        <v>47</v>
      </c>
      <c r="H10" s="14" t="s">
        <v>24</v>
      </c>
      <c r="I10" s="14">
        <v>1915082</v>
      </c>
      <c r="J10" s="14">
        <v>24896</v>
      </c>
      <c r="K10" s="14">
        <v>1020695</v>
      </c>
      <c r="L10" s="14">
        <v>472550</v>
      </c>
      <c r="M10" s="14">
        <v>396941</v>
      </c>
      <c r="N10" s="14" t="s">
        <v>24</v>
      </c>
      <c r="O10" s="14" t="s">
        <v>24</v>
      </c>
      <c r="P10" s="14">
        <v>64133</v>
      </c>
      <c r="Q10" s="37" t="s">
        <v>59</v>
      </c>
    </row>
    <row r="11" spans="1:17" ht="9" customHeight="1">
      <c r="A11" s="12">
        <v>1989</v>
      </c>
      <c r="B11" s="13">
        <v>22.27</v>
      </c>
      <c r="C11" s="16" t="s">
        <v>12</v>
      </c>
      <c r="D11" s="14">
        <v>1953393</v>
      </c>
      <c r="E11" s="36" t="s">
        <v>47</v>
      </c>
      <c r="F11" s="33">
        <v>2.000009399031171</v>
      </c>
      <c r="G11" s="36" t="s">
        <v>47</v>
      </c>
      <c r="H11" s="14" t="s">
        <v>24</v>
      </c>
      <c r="I11" s="14">
        <v>1953394</v>
      </c>
      <c r="J11" s="14">
        <v>25394</v>
      </c>
      <c r="K11" s="14">
        <v>1041131</v>
      </c>
      <c r="L11" s="14">
        <v>481989</v>
      </c>
      <c r="M11" s="14">
        <v>404880</v>
      </c>
      <c r="N11" s="14" t="s">
        <v>24</v>
      </c>
      <c r="O11" s="14" t="s">
        <v>24</v>
      </c>
      <c r="P11" s="14">
        <v>63046</v>
      </c>
      <c r="Q11" s="37" t="s">
        <v>59</v>
      </c>
    </row>
    <row r="12" spans="1:17" ht="9" customHeight="1">
      <c r="A12" s="12">
        <v>1990</v>
      </c>
      <c r="B12" s="13">
        <v>17.5</v>
      </c>
      <c r="C12" s="36" t="s">
        <v>47</v>
      </c>
      <c r="D12" s="14">
        <v>2022837</v>
      </c>
      <c r="E12" s="17" t="s">
        <v>13</v>
      </c>
      <c r="F12" s="33">
        <v>3.555044990946527</v>
      </c>
      <c r="G12" s="36" t="s">
        <v>47</v>
      </c>
      <c r="H12" s="14" t="s">
        <v>24</v>
      </c>
      <c r="I12" s="14">
        <v>2022856</v>
      </c>
      <c r="J12" s="14">
        <v>30343</v>
      </c>
      <c r="K12" s="14">
        <v>1063985</v>
      </c>
      <c r="L12" s="14">
        <v>506106</v>
      </c>
      <c r="M12" s="14">
        <v>422422</v>
      </c>
      <c r="N12" s="14" t="s">
        <v>24</v>
      </c>
      <c r="O12" s="14" t="s">
        <v>24</v>
      </c>
      <c r="P12" s="14">
        <v>76695</v>
      </c>
      <c r="Q12" s="37" t="s">
        <v>59</v>
      </c>
    </row>
    <row r="13" spans="1:17" ht="9" customHeight="1">
      <c r="A13" s="12">
        <v>1991</v>
      </c>
      <c r="B13" s="13">
        <v>17.5</v>
      </c>
      <c r="C13" s="36" t="s">
        <v>47</v>
      </c>
      <c r="D13" s="14">
        <v>2196608</v>
      </c>
      <c r="E13" s="36" t="s">
        <v>47</v>
      </c>
      <c r="F13" s="33">
        <v>8.590459834381122</v>
      </c>
      <c r="G13" s="36" t="s">
        <v>47</v>
      </c>
      <c r="H13" s="41">
        <v>19562</v>
      </c>
      <c r="I13" s="14">
        <v>2196565</v>
      </c>
      <c r="J13" s="14">
        <v>32949</v>
      </c>
      <c r="K13" s="14">
        <v>1155364</v>
      </c>
      <c r="L13" s="14">
        <v>549557</v>
      </c>
      <c r="M13" s="14">
        <v>458695</v>
      </c>
      <c r="N13" s="14" t="s">
        <v>24</v>
      </c>
      <c r="O13" s="14">
        <v>66467</v>
      </c>
      <c r="P13" s="14">
        <v>76187</v>
      </c>
      <c r="Q13" s="37" t="s">
        <v>59</v>
      </c>
    </row>
    <row r="14" spans="1:17" ht="9" customHeight="1">
      <c r="A14" s="12">
        <v>1992</v>
      </c>
      <c r="B14" s="13">
        <v>17.5</v>
      </c>
      <c r="C14" s="36" t="s">
        <v>47</v>
      </c>
      <c r="D14" s="14">
        <v>2420455</v>
      </c>
      <c r="E14" s="36" t="s">
        <v>47</v>
      </c>
      <c r="F14" s="33">
        <v>10.190575651185824</v>
      </c>
      <c r="G14" s="36" t="s">
        <v>47</v>
      </c>
      <c r="H14" s="41">
        <v>97304</v>
      </c>
      <c r="I14" s="14">
        <v>2420405</v>
      </c>
      <c r="J14" s="14">
        <v>36307</v>
      </c>
      <c r="K14" s="14">
        <v>1273123</v>
      </c>
      <c r="L14" s="14">
        <v>605536</v>
      </c>
      <c r="M14" s="14">
        <v>505439</v>
      </c>
      <c r="N14" s="14" t="s">
        <v>24</v>
      </c>
      <c r="O14" s="14">
        <v>120153</v>
      </c>
      <c r="P14" s="14">
        <v>81609</v>
      </c>
      <c r="Q14" s="37" t="s">
        <v>59</v>
      </c>
    </row>
    <row r="15" spans="1:17" ht="9" customHeight="1">
      <c r="A15" s="12">
        <v>1993</v>
      </c>
      <c r="B15" s="13">
        <v>17.5</v>
      </c>
      <c r="C15" s="36" t="s">
        <v>47</v>
      </c>
      <c r="D15" s="14">
        <v>2532174</v>
      </c>
      <c r="E15" s="36" t="s">
        <v>47</v>
      </c>
      <c r="F15" s="33">
        <v>4.615619790493938</v>
      </c>
      <c r="G15" s="36" t="s">
        <v>47</v>
      </c>
      <c r="H15" s="41">
        <v>24524</v>
      </c>
      <c r="I15" s="14">
        <v>2532151</v>
      </c>
      <c r="J15" s="14">
        <v>36307</v>
      </c>
      <c r="K15" s="14">
        <v>2071547</v>
      </c>
      <c r="L15" s="14" t="s">
        <v>24</v>
      </c>
      <c r="M15" s="14">
        <v>424297</v>
      </c>
      <c r="N15" s="14" t="s">
        <v>24</v>
      </c>
      <c r="O15" s="14">
        <v>178952</v>
      </c>
      <c r="P15" s="14">
        <v>80467</v>
      </c>
      <c r="Q15" s="37" t="s">
        <v>59</v>
      </c>
    </row>
    <row r="16" spans="1:17" ht="9" customHeight="1">
      <c r="A16" s="12">
        <v>1994</v>
      </c>
      <c r="B16" s="13">
        <v>17.5</v>
      </c>
      <c r="C16" s="36" t="s">
        <v>47</v>
      </c>
      <c r="D16" s="14">
        <v>2327371</v>
      </c>
      <c r="E16" s="36" t="s">
        <v>47</v>
      </c>
      <c r="F16" s="33">
        <v>-8.08803028543852</v>
      </c>
      <c r="G16" s="36" t="s">
        <v>47</v>
      </c>
      <c r="H16" s="41">
        <v>-153277</v>
      </c>
      <c r="I16" s="14">
        <v>2327341</v>
      </c>
      <c r="J16" s="14">
        <v>36307</v>
      </c>
      <c r="K16" s="14">
        <v>1901553</v>
      </c>
      <c r="L16" s="14" t="s">
        <v>24</v>
      </c>
      <c r="M16" s="14">
        <v>389481</v>
      </c>
      <c r="N16" s="14" t="s">
        <v>24</v>
      </c>
      <c r="O16" s="14">
        <v>199402</v>
      </c>
      <c r="P16" s="14">
        <v>88085</v>
      </c>
      <c r="Q16" s="37" t="s">
        <v>59</v>
      </c>
    </row>
    <row r="17" spans="1:17" ht="9" customHeight="1">
      <c r="A17" s="12">
        <v>1995</v>
      </c>
      <c r="B17" s="13">
        <v>17.5</v>
      </c>
      <c r="C17" s="36" t="s">
        <v>47</v>
      </c>
      <c r="D17" s="14">
        <v>2335471</v>
      </c>
      <c r="E17" s="36" t="s">
        <v>47</v>
      </c>
      <c r="F17" s="33">
        <v>0.3480321787974532</v>
      </c>
      <c r="G17" s="36" t="s">
        <v>47</v>
      </c>
      <c r="H17" s="41">
        <v>-92373</v>
      </c>
      <c r="I17" s="14">
        <v>2335418</v>
      </c>
      <c r="J17" s="14">
        <v>36307</v>
      </c>
      <c r="K17" s="14">
        <v>1715160</v>
      </c>
      <c r="L17" s="14">
        <v>583951</v>
      </c>
      <c r="M17" s="14" t="s">
        <v>24</v>
      </c>
      <c r="N17" s="14" t="s">
        <v>24</v>
      </c>
      <c r="O17" s="14">
        <v>249720</v>
      </c>
      <c r="P17" s="14">
        <v>71987</v>
      </c>
      <c r="Q17" s="37" t="s">
        <v>59</v>
      </c>
    </row>
    <row r="18" spans="1:17" ht="9" customHeight="1">
      <c r="A18" s="18">
        <v>1996</v>
      </c>
      <c r="B18" s="19">
        <v>18.54</v>
      </c>
      <c r="C18" s="36" t="s">
        <v>47</v>
      </c>
      <c r="D18" s="14">
        <v>2200604</v>
      </c>
      <c r="E18" s="17" t="s">
        <v>14</v>
      </c>
      <c r="F18" s="33">
        <v>-5.774723813740351</v>
      </c>
      <c r="G18" s="36" t="s">
        <v>47</v>
      </c>
      <c r="H18" s="41">
        <v>-97298</v>
      </c>
      <c r="I18" s="14">
        <v>2200553</v>
      </c>
      <c r="J18" s="14">
        <v>51129</v>
      </c>
      <c r="K18" s="14">
        <v>1482833</v>
      </c>
      <c r="L18" s="14">
        <v>504848</v>
      </c>
      <c r="M18" s="14">
        <v>161743</v>
      </c>
      <c r="N18" s="14" t="s">
        <v>24</v>
      </c>
      <c r="O18" s="14">
        <v>237906</v>
      </c>
      <c r="P18" s="14">
        <v>76857</v>
      </c>
      <c r="Q18" s="37" t="s">
        <v>59</v>
      </c>
    </row>
    <row r="19" spans="1:17" ht="9" customHeight="1">
      <c r="A19" s="18">
        <v>1997</v>
      </c>
      <c r="B19" s="19">
        <v>18.54</v>
      </c>
      <c r="C19" s="20" t="s">
        <v>15</v>
      </c>
      <c r="D19" s="14">
        <v>2359232</v>
      </c>
      <c r="E19" s="17" t="s">
        <v>16</v>
      </c>
      <c r="F19" s="33">
        <v>7.20838460713513</v>
      </c>
      <c r="G19" s="36" t="s">
        <v>47</v>
      </c>
      <c r="H19" s="41">
        <v>4548</v>
      </c>
      <c r="I19" s="14">
        <v>2359180</v>
      </c>
      <c r="J19" s="14">
        <v>51129</v>
      </c>
      <c r="K19" s="14">
        <v>1592450</v>
      </c>
      <c r="L19" s="14">
        <v>542199</v>
      </c>
      <c r="M19" s="14">
        <v>173402</v>
      </c>
      <c r="N19" s="14" t="s">
        <v>24</v>
      </c>
      <c r="O19" s="14">
        <v>253865</v>
      </c>
      <c r="P19" s="14">
        <v>81465</v>
      </c>
      <c r="Q19" s="37" t="s">
        <v>59</v>
      </c>
    </row>
    <row r="20" spans="1:17" s="3" customFormat="1" ht="9" customHeight="1">
      <c r="A20" s="18">
        <v>1998</v>
      </c>
      <c r="B20" s="19">
        <v>18.8</v>
      </c>
      <c r="C20" s="36" t="s">
        <v>47</v>
      </c>
      <c r="D20" s="14">
        <v>2461941</v>
      </c>
      <c r="E20" s="17" t="s">
        <v>16</v>
      </c>
      <c r="F20" s="33">
        <v>4.353493001112227</v>
      </c>
      <c r="G20" s="36" t="s">
        <v>47</v>
      </c>
      <c r="H20" s="41">
        <v>-53732</v>
      </c>
      <c r="I20" s="14">
        <v>2461889</v>
      </c>
      <c r="J20" s="14">
        <v>51129</v>
      </c>
      <c r="K20" s="14">
        <v>1663458</v>
      </c>
      <c r="L20" s="14">
        <v>566351</v>
      </c>
      <c r="M20" s="14">
        <v>180951</v>
      </c>
      <c r="N20" s="14" t="s">
        <v>24</v>
      </c>
      <c r="O20" s="14">
        <v>256684</v>
      </c>
      <c r="P20" s="14">
        <v>83002</v>
      </c>
      <c r="Q20" s="37" t="s">
        <v>59</v>
      </c>
    </row>
    <row r="21" spans="1:17" s="3" customFormat="1" ht="9" customHeight="1">
      <c r="A21" s="18">
        <v>1999</v>
      </c>
      <c r="B21" s="19">
        <v>16.92</v>
      </c>
      <c r="C21" s="20" t="s">
        <v>17</v>
      </c>
      <c r="D21" s="14">
        <v>2542772</v>
      </c>
      <c r="E21" s="36" t="s">
        <v>47</v>
      </c>
      <c r="F21" s="28">
        <v>2.2</v>
      </c>
      <c r="G21" s="17" t="s">
        <v>18</v>
      </c>
      <c r="H21" s="41">
        <v>-80084</v>
      </c>
      <c r="I21" s="14">
        <v>2568989</v>
      </c>
      <c r="J21" s="14">
        <v>51129</v>
      </c>
      <c r="K21" s="14">
        <v>1839504</v>
      </c>
      <c r="L21" s="14">
        <v>420364</v>
      </c>
      <c r="M21" s="14">
        <v>257992</v>
      </c>
      <c r="N21" s="14">
        <v>26218</v>
      </c>
      <c r="O21" s="14" t="s">
        <v>24</v>
      </c>
      <c r="P21" s="14">
        <v>89899</v>
      </c>
      <c r="Q21" s="37" t="s">
        <v>59</v>
      </c>
    </row>
    <row r="22" spans="1:17" s="3" customFormat="1" ht="9" customHeight="1">
      <c r="A22" s="18">
        <v>2000</v>
      </c>
      <c r="B22" s="19">
        <v>17.01</v>
      </c>
      <c r="C22" s="20" t="s">
        <v>17</v>
      </c>
      <c r="D22" s="14">
        <v>2737494</v>
      </c>
      <c r="E22" s="36" t="s">
        <v>47</v>
      </c>
      <c r="F22" s="33">
        <v>7.915973478222881</v>
      </c>
      <c r="G22" s="17" t="s">
        <v>19</v>
      </c>
      <c r="H22" s="41">
        <v>25743</v>
      </c>
      <c r="I22" s="14">
        <v>2773123</v>
      </c>
      <c r="J22" s="14">
        <v>63911</v>
      </c>
      <c r="K22" s="14">
        <v>2066082</v>
      </c>
      <c r="L22" s="14">
        <v>353360</v>
      </c>
      <c r="M22" s="14">
        <v>289770</v>
      </c>
      <c r="N22" s="14">
        <v>35630</v>
      </c>
      <c r="O22" s="14" t="s">
        <v>24</v>
      </c>
      <c r="P22" s="14">
        <v>83920</v>
      </c>
      <c r="Q22" s="37" t="s">
        <v>59</v>
      </c>
    </row>
    <row r="23" spans="1:17" s="3" customFormat="1" ht="9" customHeight="1">
      <c r="A23" s="18">
        <v>2001</v>
      </c>
      <c r="B23" s="19">
        <v>17.01</v>
      </c>
      <c r="C23" s="20" t="s">
        <v>17</v>
      </c>
      <c r="D23" s="14">
        <v>2768069</v>
      </c>
      <c r="E23" s="36" t="s">
        <v>47</v>
      </c>
      <c r="F23" s="33">
        <v>1.1168974251633017</v>
      </c>
      <c r="G23" s="36" t="s">
        <v>47</v>
      </c>
      <c r="H23" s="41">
        <v>83686</v>
      </c>
      <c r="I23" s="14">
        <v>2792836</v>
      </c>
      <c r="J23" s="14">
        <v>63911</v>
      </c>
      <c r="K23" s="14">
        <v>2075427</v>
      </c>
      <c r="L23" s="14">
        <v>362419</v>
      </c>
      <c r="M23" s="14">
        <v>291079</v>
      </c>
      <c r="N23" s="14">
        <v>24826</v>
      </c>
      <c r="O23" s="14" t="s">
        <v>24</v>
      </c>
      <c r="P23" s="14">
        <v>55683</v>
      </c>
      <c r="Q23" s="37" t="s">
        <v>59</v>
      </c>
    </row>
    <row r="24" spans="1:17" s="3" customFormat="1" ht="9" customHeight="1">
      <c r="A24" s="18">
        <v>2002</v>
      </c>
      <c r="B24" s="19">
        <v>16.63</v>
      </c>
      <c r="C24" s="20" t="s">
        <v>17</v>
      </c>
      <c r="D24" s="14">
        <v>2663728</v>
      </c>
      <c r="E24" s="36" t="s">
        <v>47</v>
      </c>
      <c r="F24" s="33">
        <v>-1.644503803915299</v>
      </c>
      <c r="G24" s="17" t="s">
        <v>20</v>
      </c>
      <c r="H24" s="41">
        <v>7383</v>
      </c>
      <c r="I24" s="14">
        <v>2698707</v>
      </c>
      <c r="J24" s="14">
        <v>64000</v>
      </c>
      <c r="K24" s="14">
        <v>1984884</v>
      </c>
      <c r="L24" s="14">
        <v>371443</v>
      </c>
      <c r="M24" s="14">
        <v>278380</v>
      </c>
      <c r="N24" s="14">
        <v>35052</v>
      </c>
      <c r="O24" s="14" t="s">
        <v>24</v>
      </c>
      <c r="P24" s="14">
        <v>67219</v>
      </c>
      <c r="Q24" s="37" t="s">
        <v>59</v>
      </c>
    </row>
    <row r="25" spans="1:17" s="3" customFormat="1" ht="9" customHeight="1">
      <c r="A25" s="18">
        <v>2003</v>
      </c>
      <c r="B25" s="19">
        <v>16.09</v>
      </c>
      <c r="C25" s="20" t="s">
        <v>17</v>
      </c>
      <c r="D25" s="21">
        <v>2226050</v>
      </c>
      <c r="E25" s="36" t="s">
        <v>47</v>
      </c>
      <c r="F25" s="33">
        <v>-13.765117882682901</v>
      </c>
      <c r="G25" s="17" t="s">
        <v>21</v>
      </c>
      <c r="H25" s="41">
        <v>-241617</v>
      </c>
      <c r="I25" s="14">
        <v>2257566</v>
      </c>
      <c r="J25" s="14">
        <v>64000</v>
      </c>
      <c r="K25" s="21">
        <v>1590247</v>
      </c>
      <c r="L25" s="15">
        <v>380287</v>
      </c>
      <c r="M25" s="22">
        <v>223032</v>
      </c>
      <c r="N25" s="14">
        <v>31612</v>
      </c>
      <c r="O25" s="14" t="s">
        <v>24</v>
      </c>
      <c r="P25" s="15">
        <v>67624</v>
      </c>
      <c r="Q25" s="37" t="s">
        <v>59</v>
      </c>
    </row>
    <row r="26" spans="1:17" s="3" customFormat="1" ht="9" customHeight="1">
      <c r="A26" s="18">
        <v>2004</v>
      </c>
      <c r="B26" s="19">
        <v>16.09</v>
      </c>
      <c r="C26" s="20" t="s">
        <v>17</v>
      </c>
      <c r="D26" s="21">
        <v>2348093</v>
      </c>
      <c r="E26" s="36" t="s">
        <v>47</v>
      </c>
      <c r="F26" s="33">
        <v>5.482491408548768</v>
      </c>
      <c r="G26" s="36" t="s">
        <v>47</v>
      </c>
      <c r="H26" s="41">
        <v>-117265</v>
      </c>
      <c r="I26" s="14">
        <v>2382400</v>
      </c>
      <c r="J26" s="14">
        <v>64000</v>
      </c>
      <c r="K26" s="21">
        <v>1695431</v>
      </c>
      <c r="L26" s="15">
        <v>385185</v>
      </c>
      <c r="M26" s="22">
        <v>237784</v>
      </c>
      <c r="N26" s="14">
        <v>34400</v>
      </c>
      <c r="O26" s="14" t="s">
        <v>24</v>
      </c>
      <c r="P26" s="15">
        <v>67831</v>
      </c>
      <c r="Q26" s="37" t="s">
        <v>59</v>
      </c>
    </row>
    <row r="27" spans="1:17" s="3" customFormat="1" ht="9" customHeight="1">
      <c r="A27" s="18">
        <v>2005</v>
      </c>
      <c r="B27" s="19">
        <v>15.04</v>
      </c>
      <c r="C27" s="20" t="s">
        <v>17</v>
      </c>
      <c r="D27" s="21">
        <v>2299827</v>
      </c>
      <c r="E27" s="36" t="s">
        <v>47</v>
      </c>
      <c r="F27" s="33">
        <v>-2.0555403895842232</v>
      </c>
      <c r="G27" s="36" t="s">
        <v>47</v>
      </c>
      <c r="H27" s="41">
        <v>27944</v>
      </c>
      <c r="I27" s="14">
        <v>2324382</v>
      </c>
      <c r="J27" s="14">
        <v>36797</v>
      </c>
      <c r="K27" s="21">
        <v>1664033</v>
      </c>
      <c r="L27" s="15">
        <v>390171</v>
      </c>
      <c r="M27" s="22">
        <v>233381</v>
      </c>
      <c r="N27" s="14">
        <v>24677</v>
      </c>
      <c r="O27" s="14" t="s">
        <v>24</v>
      </c>
      <c r="P27" s="15">
        <v>64755</v>
      </c>
      <c r="Q27" s="37" t="s">
        <v>59</v>
      </c>
    </row>
    <row r="28" spans="1:17" ht="9" customHeight="1">
      <c r="A28" s="18">
        <v>2006</v>
      </c>
      <c r="B28" s="19">
        <v>15.04</v>
      </c>
      <c r="C28" s="20" t="s">
        <v>17</v>
      </c>
      <c r="D28" s="21">
        <v>2315569</v>
      </c>
      <c r="E28" s="36" t="s">
        <v>47</v>
      </c>
      <c r="F28" s="33">
        <v>0.6844862678801462</v>
      </c>
      <c r="G28" s="36" t="s">
        <v>47</v>
      </c>
      <c r="H28" s="41">
        <v>17607</v>
      </c>
      <c r="I28" s="14">
        <v>2339040</v>
      </c>
      <c r="J28" s="15">
        <v>37049</v>
      </c>
      <c r="K28" s="21">
        <v>1676288</v>
      </c>
      <c r="L28" s="15">
        <v>390603</v>
      </c>
      <c r="M28" s="15">
        <v>235100</v>
      </c>
      <c r="N28" s="14">
        <v>23608</v>
      </c>
      <c r="O28" s="14" t="s">
        <v>24</v>
      </c>
      <c r="P28" s="15">
        <v>72483</v>
      </c>
      <c r="Q28" s="37" t="s">
        <v>59</v>
      </c>
    </row>
    <row r="29" spans="1:17" ht="9" customHeight="1">
      <c r="A29" s="18">
        <v>2007</v>
      </c>
      <c r="B29" s="23">
        <v>15.5</v>
      </c>
      <c r="C29" s="20" t="s">
        <v>17</v>
      </c>
      <c r="D29" s="21">
        <v>3081517</v>
      </c>
      <c r="E29" s="36" t="s">
        <v>47</v>
      </c>
      <c r="F29" s="33">
        <v>33.07817646548213</v>
      </c>
      <c r="G29" s="36" t="s">
        <v>47</v>
      </c>
      <c r="H29" s="41">
        <v>291372</v>
      </c>
      <c r="I29" s="14">
        <v>3100906</v>
      </c>
      <c r="J29" s="14">
        <v>49304</v>
      </c>
      <c r="K29" s="21">
        <v>2350054</v>
      </c>
      <c r="L29" s="15">
        <v>371952</v>
      </c>
      <c r="M29" s="22">
        <v>329596</v>
      </c>
      <c r="N29" s="14">
        <v>26161</v>
      </c>
      <c r="O29" s="14" t="s">
        <v>24</v>
      </c>
      <c r="P29" s="15">
        <v>85258</v>
      </c>
      <c r="Q29" s="37" t="s">
        <v>59</v>
      </c>
    </row>
    <row r="30" spans="1:17" ht="9" customHeight="1">
      <c r="A30" s="18">
        <v>2008</v>
      </c>
      <c r="B30" s="23">
        <v>15.5</v>
      </c>
      <c r="C30" s="20" t="s">
        <v>17</v>
      </c>
      <c r="D30" s="21">
        <v>2931522</v>
      </c>
      <c r="E30" s="36" t="s">
        <v>47</v>
      </c>
      <c r="F30" s="33">
        <v>-4.867570096157181</v>
      </c>
      <c r="G30" s="36" t="s">
        <v>47</v>
      </c>
      <c r="H30" s="41">
        <v>25839</v>
      </c>
      <c r="I30" s="14">
        <v>2971574</v>
      </c>
      <c r="J30" s="14">
        <v>46904</v>
      </c>
      <c r="K30" s="21">
        <v>2242463</v>
      </c>
      <c r="L30" s="15">
        <v>367701</v>
      </c>
      <c r="M30" s="22">
        <v>314506</v>
      </c>
      <c r="N30" s="14">
        <v>40125</v>
      </c>
      <c r="O30" s="14" t="s">
        <v>24</v>
      </c>
      <c r="P30" s="15">
        <v>105607</v>
      </c>
      <c r="Q30" s="37" t="s">
        <v>59</v>
      </c>
    </row>
    <row r="31" spans="1:17" ht="9" customHeight="1">
      <c r="A31" s="18">
        <v>2009</v>
      </c>
      <c r="B31" s="23">
        <v>15.5</v>
      </c>
      <c r="C31" s="20" t="s">
        <v>17</v>
      </c>
      <c r="D31" s="21">
        <v>3044165</v>
      </c>
      <c r="E31" s="36" t="s">
        <v>47</v>
      </c>
      <c r="F31" s="33">
        <v>3.8424750010404125</v>
      </c>
      <c r="G31" s="36" t="s">
        <v>47</v>
      </c>
      <c r="H31" s="41">
        <v>45260</v>
      </c>
      <c r="I31" s="14">
        <v>3091035</v>
      </c>
      <c r="J31" s="14">
        <v>48707</v>
      </c>
      <c r="K31" s="21">
        <v>2667121</v>
      </c>
      <c r="L31" s="15">
        <v>375207</v>
      </c>
      <c r="M31" s="14" t="s">
        <v>48</v>
      </c>
      <c r="N31" s="14">
        <v>46898</v>
      </c>
      <c r="O31" s="14" t="s">
        <v>24</v>
      </c>
      <c r="P31" s="15">
        <v>120812</v>
      </c>
      <c r="Q31" s="37" t="s">
        <v>59</v>
      </c>
    </row>
    <row r="32" spans="1:17" ht="9" customHeight="1">
      <c r="A32" s="18">
        <v>2010</v>
      </c>
      <c r="B32" s="23">
        <v>15.5</v>
      </c>
      <c r="C32" s="20" t="s">
        <v>17</v>
      </c>
      <c r="D32" s="21">
        <v>2509459</v>
      </c>
      <c r="E32" s="36" t="s">
        <v>47</v>
      </c>
      <c r="F32" s="33">
        <v>-17.564948023513836</v>
      </c>
      <c r="G32" s="36" t="s">
        <v>47</v>
      </c>
      <c r="H32" s="41">
        <v>-180741</v>
      </c>
      <c r="I32" s="14">
        <v>2570853</v>
      </c>
      <c r="J32" s="14">
        <v>40151</v>
      </c>
      <c r="K32" s="21">
        <v>2151930</v>
      </c>
      <c r="L32" s="15">
        <v>378772</v>
      </c>
      <c r="M32" s="27" t="s">
        <v>24</v>
      </c>
      <c r="N32" s="14">
        <v>61480</v>
      </c>
      <c r="O32" s="14" t="s">
        <v>24</v>
      </c>
      <c r="P32" s="15">
        <v>102949</v>
      </c>
      <c r="Q32" s="37" t="s">
        <v>59</v>
      </c>
    </row>
    <row r="33" spans="1:17" ht="9" customHeight="1">
      <c r="A33" s="18">
        <v>2011</v>
      </c>
      <c r="B33" s="23">
        <v>15.5</v>
      </c>
      <c r="C33" s="20" t="s">
        <v>17</v>
      </c>
      <c r="D33" s="21">
        <v>3117343</v>
      </c>
      <c r="E33" s="39"/>
      <c r="F33" s="33">
        <v>24.223707181508047</v>
      </c>
      <c r="G33" s="36" t="s">
        <v>47</v>
      </c>
      <c r="H33" s="41">
        <v>170767</v>
      </c>
      <c r="I33" s="14">
        <v>3148010</v>
      </c>
      <c r="J33" s="14">
        <v>49877</v>
      </c>
      <c r="K33" s="21">
        <v>2716341</v>
      </c>
      <c r="L33" s="15">
        <v>381792</v>
      </c>
      <c r="M33" s="27" t="s">
        <v>24</v>
      </c>
      <c r="N33" s="14">
        <v>30668</v>
      </c>
      <c r="O33" s="14" t="s">
        <v>24</v>
      </c>
      <c r="P33" s="24">
        <v>88730</v>
      </c>
      <c r="Q33" s="37" t="s">
        <v>59</v>
      </c>
    </row>
    <row r="34" spans="1:17" ht="9" customHeight="1">
      <c r="A34" s="18">
        <v>2012</v>
      </c>
      <c r="B34" s="23">
        <v>15.5</v>
      </c>
      <c r="C34" s="20" t="s">
        <v>17</v>
      </c>
      <c r="D34" s="21">
        <v>3185080</v>
      </c>
      <c r="E34" s="25" t="s">
        <v>49</v>
      </c>
      <c r="F34" s="33">
        <v>2.172908146456777</v>
      </c>
      <c r="G34" s="36" t="s">
        <v>47</v>
      </c>
      <c r="H34" s="41">
        <v>-10806</v>
      </c>
      <c r="I34" s="14">
        <v>3243493</v>
      </c>
      <c r="J34" s="14">
        <v>50961</v>
      </c>
      <c r="K34" s="21">
        <v>2804435</v>
      </c>
      <c r="L34" s="15">
        <v>388097</v>
      </c>
      <c r="M34" s="27" t="s">
        <v>24</v>
      </c>
      <c r="N34" s="14">
        <v>58413</v>
      </c>
      <c r="O34" s="14">
        <v>35000</v>
      </c>
      <c r="P34" s="24">
        <v>73889</v>
      </c>
      <c r="Q34" s="37" t="s">
        <v>59</v>
      </c>
    </row>
    <row r="35" spans="1:17" ht="9" customHeight="1">
      <c r="A35" s="18">
        <v>2013</v>
      </c>
      <c r="B35" s="23">
        <v>15.5</v>
      </c>
      <c r="C35" s="20" t="s">
        <v>17</v>
      </c>
      <c r="D35" s="21">
        <v>3289563</v>
      </c>
      <c r="E35" s="36" t="s">
        <v>47</v>
      </c>
      <c r="F35" s="33">
        <v>3.2803885616687865</v>
      </c>
      <c r="G35" s="36" t="s">
        <v>47</v>
      </c>
      <c r="H35" s="41">
        <v>1047</v>
      </c>
      <c r="I35" s="14">
        <v>3368661</v>
      </c>
      <c r="J35" s="14">
        <v>52633</v>
      </c>
      <c r="K35" s="21">
        <v>2920700</v>
      </c>
      <c r="L35" s="15">
        <v>395328</v>
      </c>
      <c r="M35" s="27" t="s">
        <v>24</v>
      </c>
      <c r="N35" s="14">
        <v>79098</v>
      </c>
      <c r="O35" s="14">
        <v>35000</v>
      </c>
      <c r="P35" s="24">
        <v>88397</v>
      </c>
      <c r="Q35" s="37" t="s">
        <v>59</v>
      </c>
    </row>
    <row r="36" spans="1:17" ht="9" customHeight="1">
      <c r="A36" s="18">
        <v>2014</v>
      </c>
      <c r="B36" s="23">
        <v>15.5</v>
      </c>
      <c r="C36" s="20" t="s">
        <v>17</v>
      </c>
      <c r="D36" s="21">
        <v>3513752</v>
      </c>
      <c r="E36" s="36" t="s">
        <v>47</v>
      </c>
      <c r="F36" s="33">
        <v>6.82</v>
      </c>
      <c r="G36" s="36" t="s">
        <v>47</v>
      </c>
      <c r="H36" s="41">
        <v>84928</v>
      </c>
      <c r="I36" s="14">
        <v>3604218</v>
      </c>
      <c r="J36" s="14">
        <v>56220</v>
      </c>
      <c r="K36" s="21">
        <v>3146726</v>
      </c>
      <c r="L36" s="15">
        <v>401272</v>
      </c>
      <c r="M36" s="27" t="s">
        <v>24</v>
      </c>
      <c r="N36" s="14">
        <v>89936</v>
      </c>
      <c r="O36" s="14">
        <v>35000</v>
      </c>
      <c r="P36" s="24">
        <v>84957</v>
      </c>
      <c r="Q36" s="37" t="s">
        <v>59</v>
      </c>
    </row>
    <row r="37" spans="1:17" ht="9" customHeight="1">
      <c r="A37" s="18">
        <v>2015</v>
      </c>
      <c r="B37" s="23">
        <v>15.5</v>
      </c>
      <c r="C37" s="20" t="s">
        <v>17</v>
      </c>
      <c r="D37" s="21">
        <v>3634329</v>
      </c>
      <c r="E37" s="36" t="s">
        <v>47</v>
      </c>
      <c r="F37" s="33">
        <v>3.4</v>
      </c>
      <c r="G37" s="36" t="s">
        <v>47</v>
      </c>
      <c r="H37" s="41">
        <v>-6266</v>
      </c>
      <c r="I37" s="14">
        <v>3704746</v>
      </c>
      <c r="J37" s="14">
        <v>58149</v>
      </c>
      <c r="K37" s="21">
        <v>3232229</v>
      </c>
      <c r="L37" s="15">
        <v>414368</v>
      </c>
      <c r="M37" s="27" t="s">
        <v>24</v>
      </c>
      <c r="N37" s="14">
        <v>70325</v>
      </c>
      <c r="O37" s="14">
        <v>35000</v>
      </c>
      <c r="P37" s="24">
        <v>106960</v>
      </c>
      <c r="Q37" s="37" t="s">
        <v>59</v>
      </c>
    </row>
    <row r="38" spans="1:17" ht="9" customHeight="1">
      <c r="A38" s="18">
        <v>2016</v>
      </c>
      <c r="B38" s="23">
        <v>15.5</v>
      </c>
      <c r="C38" s="20" t="s">
        <v>17</v>
      </c>
      <c r="D38" s="21">
        <v>3861666</v>
      </c>
      <c r="E38" s="36" t="s">
        <v>47</v>
      </c>
      <c r="F38" s="33">
        <v>6.26</v>
      </c>
      <c r="G38" s="36" t="s">
        <v>47</v>
      </c>
      <c r="H38" s="41">
        <v>70839</v>
      </c>
      <c r="I38" s="14">
        <v>3903728</v>
      </c>
      <c r="J38" s="14">
        <v>61787</v>
      </c>
      <c r="K38" s="21">
        <v>3416629</v>
      </c>
      <c r="L38" s="15">
        <v>425312</v>
      </c>
      <c r="M38" s="27" t="s">
        <v>24</v>
      </c>
      <c r="N38" s="14">
        <v>42317</v>
      </c>
      <c r="O38" s="14">
        <v>35000</v>
      </c>
      <c r="P38" s="24">
        <v>101687</v>
      </c>
      <c r="Q38" s="37" t="s">
        <v>59</v>
      </c>
    </row>
    <row r="39" spans="1:17" ht="9" customHeight="1">
      <c r="A39" s="18">
        <v>2017</v>
      </c>
      <c r="B39" s="23">
        <v>15.5</v>
      </c>
      <c r="C39" s="20" t="s">
        <v>17</v>
      </c>
      <c r="D39" s="21">
        <v>4156402</v>
      </c>
      <c r="E39" s="36" t="s">
        <v>47</v>
      </c>
      <c r="F39" s="33">
        <v>7.6</v>
      </c>
      <c r="G39" s="36" t="s">
        <v>47</v>
      </c>
      <c r="H39" s="41">
        <v>168880</v>
      </c>
      <c r="I39" s="14">
        <v>4199603</v>
      </c>
      <c r="J39" s="14">
        <v>66502</v>
      </c>
      <c r="K39" s="21">
        <v>3694714</v>
      </c>
      <c r="L39" s="15">
        <v>438387</v>
      </c>
      <c r="M39" s="27" t="s">
        <v>24</v>
      </c>
      <c r="N39" s="14">
        <v>43227</v>
      </c>
      <c r="O39" s="14">
        <v>35000</v>
      </c>
      <c r="P39" s="24">
        <v>100036</v>
      </c>
      <c r="Q39" s="37" t="s">
        <v>59</v>
      </c>
    </row>
    <row r="40" spans="1:17" ht="9" customHeight="1">
      <c r="A40" s="18">
        <v>2018</v>
      </c>
      <c r="B40" s="23">
        <v>15.5</v>
      </c>
      <c r="C40" s="20" t="s">
        <v>17</v>
      </c>
      <c r="D40" s="21">
        <v>4443874</v>
      </c>
      <c r="E40" s="36" t="s">
        <v>47</v>
      </c>
      <c r="F40" s="33">
        <v>6.9</v>
      </c>
      <c r="G40" s="36" t="s">
        <v>47</v>
      </c>
      <c r="H40" s="41">
        <v>104562</v>
      </c>
      <c r="I40" s="14">
        <v>4480988</v>
      </c>
      <c r="J40" s="14">
        <v>71102</v>
      </c>
      <c r="K40" s="21">
        <v>3959425</v>
      </c>
      <c r="L40" s="15">
        <v>450461</v>
      </c>
      <c r="M40" s="27" t="s">
        <v>24</v>
      </c>
      <c r="N40" s="14">
        <v>37182</v>
      </c>
      <c r="O40" s="14">
        <v>35000</v>
      </c>
      <c r="P40" s="24">
        <v>97503</v>
      </c>
      <c r="Q40" s="37" t="s">
        <v>59</v>
      </c>
    </row>
    <row r="41" spans="1:17" ht="9" customHeight="1">
      <c r="A41" s="18">
        <v>2019</v>
      </c>
      <c r="B41" s="23">
        <v>15.5</v>
      </c>
      <c r="C41" s="20" t="s">
        <v>17</v>
      </c>
      <c r="D41" s="21">
        <v>4630957</v>
      </c>
      <c r="E41" s="36" t="s">
        <v>47</v>
      </c>
      <c r="F41" s="33">
        <v>4.2</v>
      </c>
      <c r="G41" s="36" t="s">
        <v>47</v>
      </c>
      <c r="H41" s="41">
        <v>92241</v>
      </c>
      <c r="I41" s="14">
        <v>4656430</v>
      </c>
      <c r="J41" s="14">
        <v>74095</v>
      </c>
      <c r="K41" s="21">
        <v>4121629</v>
      </c>
      <c r="L41" s="15">
        <v>460706</v>
      </c>
      <c r="M41" s="27" t="s">
        <v>24</v>
      </c>
      <c r="N41" s="14">
        <v>25543</v>
      </c>
      <c r="O41" s="14">
        <v>35000</v>
      </c>
      <c r="P41" s="24">
        <v>98872</v>
      </c>
      <c r="Q41" s="37" t="s">
        <v>59</v>
      </c>
    </row>
    <row r="42" spans="1:17" ht="9" customHeight="1">
      <c r="A42" s="18">
        <v>2020</v>
      </c>
      <c r="B42" s="23">
        <v>15.5</v>
      </c>
      <c r="C42" s="20" t="s">
        <v>17</v>
      </c>
      <c r="D42" s="26">
        <v>4944134</v>
      </c>
      <c r="E42" s="36" t="s">
        <v>47</v>
      </c>
      <c r="F42" s="34">
        <v>6.8</v>
      </c>
      <c r="G42" s="36" t="s">
        <v>47</v>
      </c>
      <c r="H42" s="41">
        <v>150926</v>
      </c>
      <c r="I42" s="27">
        <v>4979304</v>
      </c>
      <c r="J42" s="27">
        <v>79106</v>
      </c>
      <c r="K42" s="21">
        <v>4437588</v>
      </c>
      <c r="L42" s="24">
        <v>462609</v>
      </c>
      <c r="M42" s="27" t="s">
        <v>24</v>
      </c>
      <c r="N42" s="14">
        <v>35291</v>
      </c>
      <c r="O42" s="27">
        <v>35000</v>
      </c>
      <c r="P42" s="24">
        <v>127478</v>
      </c>
      <c r="Q42" s="37" t="s">
        <v>59</v>
      </c>
    </row>
    <row r="43" spans="1:17" ht="9" customHeight="1">
      <c r="A43" s="18">
        <v>2021</v>
      </c>
      <c r="B43" s="23">
        <v>15.5</v>
      </c>
      <c r="C43" s="20" t="s">
        <v>17</v>
      </c>
      <c r="D43" s="26">
        <v>4876343.49505</v>
      </c>
      <c r="E43" s="36" t="s">
        <v>47</v>
      </c>
      <c r="F43" s="34">
        <f aca="true" t="shared" si="0" ref="F43">(D43-D42)/D42*100</f>
        <v>-1.3711300088144855</v>
      </c>
      <c r="G43" s="36" t="s">
        <v>47</v>
      </c>
      <c r="H43" s="41">
        <v>303145.49505</v>
      </c>
      <c r="I43" s="27">
        <v>4929120.6513708</v>
      </c>
      <c r="J43" s="27">
        <v>78021.4959208</v>
      </c>
      <c r="K43" s="21">
        <v>4367767.12</v>
      </c>
      <c r="L43" s="24">
        <v>483331.904</v>
      </c>
      <c r="M43" s="27" t="s">
        <v>24</v>
      </c>
      <c r="N43" s="14">
        <v>52851</v>
      </c>
      <c r="O43" s="27">
        <v>35000</v>
      </c>
      <c r="P43" s="24">
        <v>134660.84</v>
      </c>
      <c r="Q43" s="37" t="s">
        <v>59</v>
      </c>
    </row>
    <row r="44" spans="1:17" ht="9" customHeight="1">
      <c r="A44" s="18">
        <v>2022</v>
      </c>
      <c r="B44" s="23">
        <v>15.5</v>
      </c>
      <c r="C44" s="20" t="s">
        <v>17</v>
      </c>
      <c r="D44" s="26">
        <v>5543582.673350001</v>
      </c>
      <c r="E44" s="25" t="s">
        <v>22</v>
      </c>
      <c r="F44" s="34">
        <v>13.6831865716047</v>
      </c>
      <c r="G44" s="36" t="s">
        <v>47</v>
      </c>
      <c r="H44" s="41">
        <v>365414.67335</v>
      </c>
      <c r="I44" s="27">
        <v>5570310.294</v>
      </c>
      <c r="J44" s="27">
        <v>86755.41876999999</v>
      </c>
      <c r="K44" s="26">
        <v>4992290.2</v>
      </c>
      <c r="L44" s="24">
        <v>491264.67493999994</v>
      </c>
      <c r="M44" s="27" t="s">
        <v>24</v>
      </c>
      <c r="N44" s="27">
        <v>26759.04</v>
      </c>
      <c r="O44" s="27">
        <v>35000</v>
      </c>
      <c r="P44" s="24">
        <v>140623.448</v>
      </c>
      <c r="Q44" s="37" t="s">
        <v>59</v>
      </c>
    </row>
    <row r="45" spans="1:17" ht="9" customHeight="1">
      <c r="A45" s="18">
        <v>2023</v>
      </c>
      <c r="B45" s="23">
        <v>15.5</v>
      </c>
      <c r="C45" s="20" t="s">
        <v>17</v>
      </c>
      <c r="D45" s="26">
        <v>5656409.24785</v>
      </c>
      <c r="E45" s="36" t="s">
        <v>47</v>
      </c>
      <c r="F45" s="34">
        <v>2.03526457794879</v>
      </c>
      <c r="G45" s="36" t="s">
        <v>47</v>
      </c>
      <c r="H45" s="41">
        <v>114695.24785</v>
      </c>
      <c r="I45" s="27">
        <v>5686199.303</v>
      </c>
      <c r="J45" s="27">
        <v>90284.45196560002</v>
      </c>
      <c r="K45" s="26">
        <v>5088732.032</v>
      </c>
      <c r="L45" s="24">
        <v>507182.8187099999</v>
      </c>
      <c r="M45" s="27" t="s">
        <v>24</v>
      </c>
      <c r="N45" s="27">
        <v>29860.424</v>
      </c>
      <c r="O45" s="27">
        <v>35000</v>
      </c>
      <c r="P45" s="24">
        <f>136059704/1000</f>
        <v>136059.704</v>
      </c>
      <c r="Q45" s="37" t="s">
        <v>59</v>
      </c>
    </row>
    <row r="46" spans="1:17" ht="6" customHeight="1">
      <c r="A46" s="44" t="s">
        <v>54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37" t="s">
        <v>59</v>
      </c>
    </row>
    <row r="47" spans="1:17" s="4" customFormat="1" ht="11.25" customHeight="1">
      <c r="A47" s="45" t="s">
        <v>23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37" t="s">
        <v>59</v>
      </c>
    </row>
    <row r="48" spans="1:17" s="6" customFormat="1" ht="9" customHeight="1">
      <c r="A48" s="46" t="s">
        <v>55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37" t="s">
        <v>59</v>
      </c>
    </row>
    <row r="49" spans="1:17" s="6" customFormat="1" ht="9" customHeight="1">
      <c r="A49" s="69" t="s">
        <v>53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37" t="s">
        <v>59</v>
      </c>
    </row>
    <row r="50" spans="1:17" s="6" customFormat="1" ht="9" customHeight="1">
      <c r="A50" s="46" t="s">
        <v>50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37" t="s">
        <v>59</v>
      </c>
    </row>
    <row r="51" spans="1:17" s="6" customFormat="1" ht="9" customHeight="1">
      <c r="A51" s="46" t="s">
        <v>62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37" t="s">
        <v>59</v>
      </c>
    </row>
    <row r="52" spans="1:17" s="6" customFormat="1" ht="18" customHeight="1">
      <c r="A52" s="70" t="s">
        <v>68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37" t="s">
        <v>59</v>
      </c>
    </row>
    <row r="53" spans="1:17" s="6" customFormat="1" ht="9" customHeight="1">
      <c r="A53" s="46" t="s">
        <v>51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37" t="s">
        <v>59</v>
      </c>
    </row>
    <row r="54" spans="1:17" s="6" customFormat="1" ht="9" customHeight="1">
      <c r="A54" s="46" t="s">
        <v>63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37" t="s">
        <v>59</v>
      </c>
    </row>
    <row r="55" spans="1:17" s="6" customFormat="1" ht="9" customHeight="1">
      <c r="A55" s="46" t="s">
        <v>52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37" t="s">
        <v>59</v>
      </c>
    </row>
    <row r="56" spans="1:17" s="6" customFormat="1" ht="18" customHeight="1">
      <c r="A56" s="71" t="s">
        <v>64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37" t="s">
        <v>59</v>
      </c>
    </row>
    <row r="57" spans="1:17" s="6" customFormat="1" ht="18" customHeight="1">
      <c r="A57" s="71" t="s">
        <v>69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37" t="s">
        <v>59</v>
      </c>
    </row>
    <row r="58" spans="1:17" s="6" customFormat="1" ht="9" customHeight="1">
      <c r="A58" s="46" t="s">
        <v>56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37" t="s">
        <v>59</v>
      </c>
    </row>
    <row r="59" spans="1:17" s="6" customFormat="1" ht="9" customHeight="1">
      <c r="A59" s="46" t="s">
        <v>57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37" t="s">
        <v>59</v>
      </c>
    </row>
    <row r="60" spans="1:17" s="5" customFormat="1" ht="9" customHeight="1">
      <c r="A60" s="46" t="s">
        <v>58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37" t="s">
        <v>59</v>
      </c>
    </row>
    <row r="61" spans="1:17" s="6" customFormat="1" ht="9" customHeight="1">
      <c r="A61" s="69" t="s">
        <v>65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37" t="s">
        <v>59</v>
      </c>
    </row>
    <row r="62" spans="1:17" s="5" customFormat="1" ht="9" customHeight="1">
      <c r="A62" s="46" t="s">
        <v>26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37" t="s">
        <v>59</v>
      </c>
    </row>
    <row r="63" spans="1:17" s="6" customFormat="1" ht="9" customHeight="1">
      <c r="A63" s="38" t="s">
        <v>60</v>
      </c>
      <c r="B63" s="38" t="s">
        <v>60</v>
      </c>
      <c r="C63" s="38" t="s">
        <v>60</v>
      </c>
      <c r="D63" s="38" t="s">
        <v>60</v>
      </c>
      <c r="E63" s="38" t="s">
        <v>60</v>
      </c>
      <c r="F63" s="38" t="s">
        <v>60</v>
      </c>
      <c r="G63" s="38" t="s">
        <v>60</v>
      </c>
      <c r="H63" s="38" t="s">
        <v>60</v>
      </c>
      <c r="I63" s="38" t="s">
        <v>60</v>
      </c>
      <c r="J63" s="38" t="s">
        <v>60</v>
      </c>
      <c r="K63" s="38" t="s">
        <v>60</v>
      </c>
      <c r="L63" s="38" t="s">
        <v>60</v>
      </c>
      <c r="M63" s="38" t="s">
        <v>60</v>
      </c>
      <c r="N63" s="38" t="s">
        <v>60</v>
      </c>
      <c r="O63" s="38" t="s">
        <v>60</v>
      </c>
      <c r="P63" s="38" t="s">
        <v>60</v>
      </c>
      <c r="Q63" s="37" t="s">
        <v>61</v>
      </c>
    </row>
  </sheetData>
  <mergeCells count="31">
    <mergeCell ref="A52:P52"/>
    <mergeCell ref="A53:P53"/>
    <mergeCell ref="A54:P54"/>
    <mergeCell ref="A62:P62"/>
    <mergeCell ref="A56:P56"/>
    <mergeCell ref="A57:P57"/>
    <mergeCell ref="A58:P58"/>
    <mergeCell ref="A59:P59"/>
    <mergeCell ref="A60:P60"/>
    <mergeCell ref="A61:P61"/>
    <mergeCell ref="A55:P55"/>
    <mergeCell ref="A50:P50"/>
    <mergeCell ref="A51:P51"/>
    <mergeCell ref="B3:C5"/>
    <mergeCell ref="D3:H4"/>
    <mergeCell ref="J4:M4"/>
    <mergeCell ref="A49:P49"/>
    <mergeCell ref="A1:P1"/>
    <mergeCell ref="A2:P2"/>
    <mergeCell ref="A46:P46"/>
    <mergeCell ref="A47:P47"/>
    <mergeCell ref="A48:P48"/>
    <mergeCell ref="I3:N3"/>
    <mergeCell ref="D5:E5"/>
    <mergeCell ref="F5:G5"/>
    <mergeCell ref="I4:I5"/>
    <mergeCell ref="N4:N5"/>
    <mergeCell ref="H6:P6"/>
    <mergeCell ref="O3:O5"/>
    <mergeCell ref="P3:P5"/>
    <mergeCell ref="A3:A6"/>
  </mergeCells>
  <printOptions/>
  <pageMargins left="0.5905511811023623" right="0.5905511811023623" top="0.5905511811023623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2023-07-10T08:43:13Z</dcterms:created>
  <dcterms:modified xsi:type="dcterms:W3CDTF">2023-07-10T08:43:16Z</dcterms:modified>
  <cp:category/>
  <cp:version/>
  <cp:contentType/>
  <cp:contentStatus/>
</cp:coreProperties>
</file>