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:443/vis/550EEEFB-35D5-1A10-1EF3-380DCF0AF77F/webdav/218358/"/>
    </mc:Choice>
  </mc:AlternateContent>
  <xr:revisionPtr revIDLastSave="0" documentId="13_ncr:1_{A825D02F-2375-4689-B094-0FBFBA87E41F}" xr6:coauthVersionLast="47" xr6:coauthVersionMax="47" xr10:uidLastSave="{00000000-0000-0000-0000-000000000000}"/>
  <bookViews>
    <workbookView xWindow="28680" yWindow="-120" windowWidth="29040" windowHeight="17520" xr2:uid="{76B86FE3-1ACC-482B-9152-26FFF8CFFE7D}"/>
  </bookViews>
  <sheets>
    <sheet name="Anlage 1" sheetId="1" r:id="rId1"/>
  </sheets>
  <definedNames>
    <definedName name="_xlnm.Print_Area" localSheetId="0">'Anlage 1'!$A$2:$H$13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1" i="1" l="1"/>
  <c r="C8" i="1"/>
  <c r="E11" i="1"/>
  <c r="E8" i="1"/>
  <c r="F11" i="1"/>
  <c r="F13" i="1" s="1"/>
  <c r="F8" i="1"/>
  <c r="G11" i="1"/>
  <c r="G13" i="1" s="1"/>
  <c r="G8" i="1"/>
  <c r="H9" i="1"/>
  <c r="H10" i="1"/>
  <c r="H12" i="1"/>
  <c r="H13" i="1"/>
  <c r="H7" i="1"/>
  <c r="B8" i="1"/>
  <c r="H8" i="1" s="1"/>
  <c r="B11" i="1" l="1"/>
  <c r="H11" i="1" s="1"/>
</calcChain>
</file>

<file path=xl/sharedStrings.xml><?xml version="1.0" encoding="utf-8"?>
<sst xmlns="http://schemas.openxmlformats.org/spreadsheetml/2006/main" count="43" uniqueCount="24">
  <si>
    <t>keine Kindeswohlgefährdung</t>
  </si>
  <si>
    <t>Ergebnis der Einschätzung</t>
  </si>
  <si>
    <t>Verfahren insgesamt</t>
  </si>
  <si>
    <t>Kindeswohlgefährdung</t>
  </si>
  <si>
    <t>Zeilenende</t>
  </si>
  <si>
    <t>Spaltenende</t>
  </si>
  <si>
    <t>Tabellenende</t>
  </si>
  <si>
    <t>Tabellenkopf für Vorlesehilfen: Zeile 5.</t>
  </si>
  <si>
    <t>Verfahren zur Gefährdungseinschätzung nach Ergebnis der Einschätzung</t>
  </si>
  <si>
    <t>Anzahl der Einschätzungen im Jahr 2021</t>
  </si>
  <si>
    <t>Anzahl der Einschätzungen im Jahr 2020</t>
  </si>
  <si>
    <t>Anzahl der Einschätzungen im Jahr 2019</t>
  </si>
  <si>
    <t>dav.: akute Kindeswohlgefährdung</t>
  </si>
  <si>
    <t>latente Kindeswohlgefährdung</t>
  </si>
  <si>
    <t>dav.: Hilfebedarf</t>
  </si>
  <si>
    <t>kein (weiterer) Hilfebedarf</t>
  </si>
  <si>
    <t>Veränderung 
2024 zu 2023 
in %</t>
  </si>
  <si>
    <t>Verfahren zur Einschätzung der Gefährdung des Kindeswohls nach § 8a Absatz 1 SGB VIII nach Ergebnis des Verfahrens für die Jahre 2024 und 5 Jahre rückblickend</t>
  </si>
  <si>
    <r>
      <rPr>
        <b/>
        <sz val="7"/>
        <color theme="1"/>
        <rFont val="Arial"/>
        <family val="2"/>
      </rPr>
      <t xml:space="preserve">© Landesamt für Statistik Niedersachsen (LSN) - Dezernat 44 - Soziale Sicherung 2025. 
   </t>
    </r>
    <r>
      <rPr>
        <sz val="7"/>
        <color theme="1"/>
        <rFont val="Arial"/>
        <family val="2"/>
      </rPr>
      <t>Vervielfältigung und Verbreitung, auch auszugsweise, mit Quellenangabe gestattet.</t>
    </r>
  </si>
  <si>
    <t>Anzahl der Einschätzungen im Jahr 2024</t>
  </si>
  <si>
    <t>Anzahl der Einschätzungen im Jahr 2023</t>
  </si>
  <si>
    <t>Anzahl der Einschätzungen im Jahr 2022</t>
  </si>
  <si>
    <t>Prozentuale Veränderung zwischen Berichtsjahr 2024 und 2023</t>
  </si>
  <si>
    <t>Anlage 1 zur Pressemitteilung 105/2025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</si>
</sst>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NDSFrutiger 45 Light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9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5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0" xfId="0" applyFont="1" applyFill="1" applyAlignment="1">
      <alignment horizontal="left" indent="2"/>
    </xf>
    <xf numFmtId="0" fontId="2" fillId="0" borderId="0" xfId="0" applyFont="1" applyFill="1" applyBorder="1" applyAlignment="1">
      <alignment horizontal="left" indent="2"/>
    </xf>
    <xf numFmtId="0" fontId="2" fillId="0" borderId="0" xfId="0" applyFont="1" applyFill="1" applyAlignment="1">
      <alignment horizontal="left" indent="1"/>
    </xf>
    <xf numFmtId="0" fontId="10" fillId="0" borderId="0" xfId="1" applyFont="1" applyFill="1"/>
    <xf numFmtId="0" fontId="11" fillId="0" borderId="0" xfId="1" applyFont="1" applyFill="1" applyAlignment="1">
      <alignment vertical="top"/>
    </xf>
    <xf numFmtId="49" fontId="10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/>
    <xf numFmtId="49" fontId="10" fillId="0" borderId="0" xfId="1" applyNumberFormat="1" applyFont="1" applyFill="1" applyBorder="1" applyAlignment="1">
      <alignment vertical="top" wrapText="1"/>
    </xf>
    <xf numFmtId="0" fontId="4" fillId="0" borderId="0" xfId="0" applyFont="1" applyFill="1"/>
    <xf numFmtId="0" fontId="2" fillId="2" borderId="0" xfId="0" applyFont="1" applyFill="1"/>
    <xf numFmtId="0" fontId="1" fillId="2" borderId="0" xfId="0" applyFont="1" applyFill="1"/>
    <xf numFmtId="164" fontId="2" fillId="2" borderId="0" xfId="0" applyNumberFormat="1" applyFont="1" applyFill="1" applyBorder="1"/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indent="2"/>
    </xf>
    <xf numFmtId="0" fontId="2" fillId="2" borderId="0" xfId="0" applyFont="1" applyFill="1" applyBorder="1" applyAlignment="1">
      <alignment horizontal="left" indent="2"/>
    </xf>
    <xf numFmtId="0" fontId="2" fillId="2" borderId="1" xfId="0" applyFont="1" applyFill="1" applyBorder="1" applyAlignment="1">
      <alignment horizontal="center" vertical="center"/>
    </xf>
    <xf numFmtId="49" fontId="10" fillId="2" borderId="0" xfId="1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/>
    <xf numFmtId="164" fontId="2" fillId="2" borderId="0" xfId="0" applyNumberFormat="1" applyFont="1" applyFill="1"/>
    <xf numFmtId="3" fontId="3" fillId="0" borderId="0" xfId="0" applyNumberFormat="1" applyFont="1" applyFill="1"/>
    <xf numFmtId="3" fontId="3" fillId="2" borderId="0" xfId="0" applyNumberFormat="1" applyFont="1" applyFill="1"/>
    <xf numFmtId="3" fontId="2" fillId="2" borderId="0" xfId="0" applyNumberFormat="1" applyFont="1" applyFill="1"/>
    <xf numFmtId="3" fontId="2" fillId="0" borderId="0" xfId="0" applyNumberFormat="1" applyFont="1" applyFill="1"/>
    <xf numFmtId="3" fontId="2" fillId="2" borderId="0" xfId="0" applyNumberFormat="1" applyFont="1" applyFill="1" applyBorder="1"/>
    <xf numFmtId="3" fontId="2" fillId="0" borderId="0" xfId="0" applyNumberFormat="1" applyFont="1" applyFill="1" applyBorder="1"/>
    <xf numFmtId="49" fontId="8" fillId="0" borderId="0" xfId="0" applyNumberFormat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top" wrapText="1"/>
    </xf>
    <xf numFmtId="49" fontId="9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/>
    </xf>
  </cellXfs>
  <cellStyles count="2">
    <cellStyle name="Standard" xfId="0" builtinId="0"/>
    <cellStyle name="Standard 2 3" xfId="1" xr:uid="{4CC9E172-5E68-476A-ABFF-219C97C6DF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7E5A6-5BF4-41A9-8CA0-F0B1FD993DA8}">
  <dimension ref="A1:I26"/>
  <sheetViews>
    <sheetView showGridLines="0" tabSelected="1" zoomScaleNormal="100" workbookViewId="0">
      <selection activeCell="I1" sqref="I1"/>
    </sheetView>
  </sheetViews>
  <sheetFormatPr baseColWidth="10" defaultColWidth="11.5703125" defaultRowHeight="12" x14ac:dyDescent="0.2"/>
  <cols>
    <col min="1" max="1" width="31.7109375" style="1" customWidth="1"/>
    <col min="2" max="2" width="9.5703125" style="1" customWidth="1"/>
    <col min="3" max="3" width="8.7109375" style="1" customWidth="1"/>
    <col min="4" max="7" width="7.42578125" style="1" customWidth="1"/>
    <col min="8" max="8" width="12.7109375" style="1" customWidth="1"/>
    <col min="9" max="9" width="12.140625" style="1" customWidth="1"/>
    <col min="10" max="16384" width="11.5703125" style="1"/>
  </cols>
  <sheetData>
    <row r="1" spans="1:9" x14ac:dyDescent="0.2">
      <c r="A1" s="34" t="s">
        <v>23</v>
      </c>
      <c r="B1" s="34"/>
      <c r="C1" s="34"/>
      <c r="D1" s="34"/>
      <c r="E1" s="34"/>
      <c r="F1" s="34"/>
      <c r="G1" s="34"/>
      <c r="H1" s="34"/>
      <c r="I1" s="8" t="s">
        <v>4</v>
      </c>
    </row>
    <row r="2" spans="1:9" ht="24.6" customHeight="1" x14ac:dyDescent="0.2">
      <c r="A2" s="32" t="s">
        <v>18</v>
      </c>
      <c r="B2" s="32"/>
      <c r="C2" s="32"/>
      <c r="D2" s="32"/>
      <c r="E2" s="32"/>
      <c r="F2" s="32"/>
      <c r="G2" s="32"/>
      <c r="H2" s="32"/>
      <c r="I2" s="8" t="s">
        <v>4</v>
      </c>
    </row>
    <row r="3" spans="1:9" ht="26.45" customHeight="1" x14ac:dyDescent="0.2">
      <c r="A3" s="31" t="s">
        <v>17</v>
      </c>
      <c r="B3" s="31"/>
      <c r="C3" s="31"/>
      <c r="D3" s="31"/>
      <c r="E3" s="31"/>
      <c r="F3" s="31"/>
      <c r="G3" s="31"/>
      <c r="H3" s="31"/>
      <c r="I3" s="8" t="s">
        <v>4</v>
      </c>
    </row>
    <row r="4" spans="1:9" s="9" customFormat="1" ht="4.9000000000000004" customHeight="1" x14ac:dyDescent="0.15">
      <c r="A4" s="33" t="s">
        <v>7</v>
      </c>
      <c r="B4" s="33"/>
      <c r="C4" s="33"/>
      <c r="D4" s="33"/>
      <c r="E4" s="33"/>
      <c r="F4" s="33"/>
      <c r="G4" s="33"/>
      <c r="H4" s="33"/>
      <c r="I4" s="8" t="s">
        <v>4</v>
      </c>
    </row>
    <row r="5" spans="1:9" ht="45" customHeight="1" x14ac:dyDescent="0.2">
      <c r="A5" s="3" t="s">
        <v>1</v>
      </c>
      <c r="B5" s="3">
        <v>2024</v>
      </c>
      <c r="C5" s="3">
        <v>2023</v>
      </c>
      <c r="D5" s="20">
        <v>2022</v>
      </c>
      <c r="E5" s="3">
        <v>2021</v>
      </c>
      <c r="F5" s="3">
        <v>2020</v>
      </c>
      <c r="G5" s="3">
        <v>2019</v>
      </c>
      <c r="H5" s="22" t="s">
        <v>16</v>
      </c>
      <c r="I5" s="8" t="s">
        <v>4</v>
      </c>
    </row>
    <row r="6" spans="1:9" s="11" customFormat="1" ht="4.9000000000000004" customHeight="1" x14ac:dyDescent="0.2">
      <c r="A6" s="10" t="s">
        <v>8</v>
      </c>
      <c r="B6" s="10" t="s">
        <v>19</v>
      </c>
      <c r="C6" s="10" t="s">
        <v>20</v>
      </c>
      <c r="D6" s="10" t="s">
        <v>21</v>
      </c>
      <c r="E6" s="10" t="s">
        <v>9</v>
      </c>
      <c r="F6" s="10" t="s">
        <v>10</v>
      </c>
      <c r="G6" s="10" t="s">
        <v>11</v>
      </c>
      <c r="H6" s="21" t="s">
        <v>22</v>
      </c>
      <c r="I6" s="8" t="s">
        <v>4</v>
      </c>
    </row>
    <row r="7" spans="1:9" x14ac:dyDescent="0.2">
      <c r="A7" s="4" t="s">
        <v>2</v>
      </c>
      <c r="B7" s="25">
        <v>20066</v>
      </c>
      <c r="C7" s="25">
        <v>18370</v>
      </c>
      <c r="D7" s="26">
        <v>17448</v>
      </c>
      <c r="E7" s="25">
        <v>17164</v>
      </c>
      <c r="F7" s="25">
        <v>15015</v>
      </c>
      <c r="G7" s="25">
        <v>14144</v>
      </c>
      <c r="H7" s="23">
        <f t="shared" ref="H7:H13" si="0">(B7-C7)/C7*100</f>
        <v>9.232444202504082</v>
      </c>
      <c r="I7" s="8" t="s">
        <v>4</v>
      </c>
    </row>
    <row r="8" spans="1:9" ht="19.899999999999999" customHeight="1" x14ac:dyDescent="0.2">
      <c r="A8" s="2" t="s">
        <v>3</v>
      </c>
      <c r="B8" s="27">
        <f>SUM(B9:B10)</f>
        <v>4442</v>
      </c>
      <c r="C8" s="27">
        <f>SUM(C9:C10)</f>
        <v>4261</v>
      </c>
      <c r="D8" s="27">
        <v>3980</v>
      </c>
      <c r="E8" s="28">
        <f t="shared" ref="E8" si="1">E9+E10</f>
        <v>4350</v>
      </c>
      <c r="F8" s="28">
        <f t="shared" ref="F8" si="2">F9+F10</f>
        <v>4090</v>
      </c>
      <c r="G8" s="28">
        <f t="shared" ref="G8" si="3">G9+G10</f>
        <v>4054</v>
      </c>
      <c r="H8" s="24">
        <f t="shared" si="0"/>
        <v>4.2478291480873036</v>
      </c>
      <c r="I8" s="8" t="s">
        <v>4</v>
      </c>
    </row>
    <row r="9" spans="1:9" x14ac:dyDescent="0.2">
      <c r="A9" s="7" t="s">
        <v>12</v>
      </c>
      <c r="B9" s="28">
        <v>2369</v>
      </c>
      <c r="C9" s="28">
        <v>2133</v>
      </c>
      <c r="D9" s="27">
        <v>1979</v>
      </c>
      <c r="E9" s="28">
        <v>2019</v>
      </c>
      <c r="F9" s="28">
        <v>1858</v>
      </c>
      <c r="G9" s="28">
        <v>2111</v>
      </c>
      <c r="H9" s="24">
        <f t="shared" si="0"/>
        <v>11.064228785747773</v>
      </c>
      <c r="I9" s="8" t="s">
        <v>4</v>
      </c>
    </row>
    <row r="10" spans="1:9" x14ac:dyDescent="0.2">
      <c r="A10" s="5" t="s">
        <v>13</v>
      </c>
      <c r="B10" s="27">
        <v>2073</v>
      </c>
      <c r="C10" s="27">
        <v>2128</v>
      </c>
      <c r="D10" s="27">
        <v>2001</v>
      </c>
      <c r="E10" s="28">
        <v>2331</v>
      </c>
      <c r="F10" s="28">
        <v>2232</v>
      </c>
      <c r="G10" s="28">
        <v>1943</v>
      </c>
      <c r="H10" s="24">
        <f t="shared" si="0"/>
        <v>-2.5845864661654132</v>
      </c>
      <c r="I10" s="8" t="s">
        <v>4</v>
      </c>
    </row>
    <row r="11" spans="1:9" x14ac:dyDescent="0.2">
      <c r="A11" s="2" t="s">
        <v>0</v>
      </c>
      <c r="B11" s="27">
        <f>SUM(B12,B13)</f>
        <v>15624</v>
      </c>
      <c r="C11" s="27">
        <f>SUM(C12,C13)</f>
        <v>14109</v>
      </c>
      <c r="D11" s="27">
        <v>13468</v>
      </c>
      <c r="E11" s="28">
        <f t="shared" ref="E11" si="4">E7-E9-E10</f>
        <v>12814</v>
      </c>
      <c r="F11" s="28">
        <f t="shared" ref="F11" si="5">F7-F9-F10</f>
        <v>10925</v>
      </c>
      <c r="G11" s="28">
        <f t="shared" ref="G11" si="6">G7-G9-G10</f>
        <v>10090</v>
      </c>
      <c r="H11" s="24">
        <f t="shared" si="0"/>
        <v>10.737826918987881</v>
      </c>
      <c r="I11" s="8" t="s">
        <v>4</v>
      </c>
    </row>
    <row r="12" spans="1:9" x14ac:dyDescent="0.2">
      <c r="A12" s="7" t="s">
        <v>14</v>
      </c>
      <c r="B12" s="27">
        <v>6946</v>
      </c>
      <c r="C12" s="27">
        <v>6411</v>
      </c>
      <c r="D12" s="27">
        <v>6175</v>
      </c>
      <c r="E12" s="28">
        <v>5762</v>
      </c>
      <c r="F12" s="28">
        <v>5090</v>
      </c>
      <c r="G12" s="28">
        <v>4614</v>
      </c>
      <c r="H12" s="24">
        <f t="shared" si="0"/>
        <v>8.3450319762907501</v>
      </c>
      <c r="I12" s="8" t="s">
        <v>4</v>
      </c>
    </row>
    <row r="13" spans="1:9" x14ac:dyDescent="0.2">
      <c r="A13" s="6" t="s">
        <v>15</v>
      </c>
      <c r="B13" s="27">
        <v>8678</v>
      </c>
      <c r="C13" s="27">
        <v>7698</v>
      </c>
      <c r="D13" s="29">
        <v>7293</v>
      </c>
      <c r="E13" s="30">
        <v>7052</v>
      </c>
      <c r="F13" s="30">
        <f>F11-F12</f>
        <v>5835</v>
      </c>
      <c r="G13" s="30">
        <f>G11-G12</f>
        <v>5476</v>
      </c>
      <c r="H13" s="16">
        <f t="shared" si="0"/>
        <v>12.730579371265263</v>
      </c>
      <c r="I13" s="8" t="s">
        <v>4</v>
      </c>
    </row>
    <row r="14" spans="1:9" x14ac:dyDescent="0.2">
      <c r="A14" s="12" t="s">
        <v>5</v>
      </c>
      <c r="B14" s="12" t="s">
        <v>5</v>
      </c>
      <c r="D14" s="12" t="s">
        <v>5</v>
      </c>
      <c r="E14" s="12" t="s">
        <v>5</v>
      </c>
      <c r="F14" s="12" t="s">
        <v>5</v>
      </c>
      <c r="G14" s="12" t="s">
        <v>5</v>
      </c>
      <c r="H14" s="12" t="s">
        <v>5</v>
      </c>
      <c r="I14" s="12" t="s">
        <v>6</v>
      </c>
    </row>
    <row r="15" spans="1:9" x14ac:dyDescent="0.2">
      <c r="A15" s="13"/>
      <c r="B15" s="13"/>
      <c r="C15" s="13"/>
      <c r="D15" s="2"/>
      <c r="E15" s="2"/>
      <c r="F15" s="2"/>
      <c r="G15" s="2"/>
      <c r="H15" s="2"/>
    </row>
    <row r="16" spans="1:9" x14ac:dyDescent="0.2">
      <c r="C16" s="15"/>
    </row>
    <row r="19" spans="1:3" x14ac:dyDescent="0.2">
      <c r="A19" s="15"/>
      <c r="B19" s="15"/>
      <c r="C19" s="15"/>
    </row>
    <row r="20" spans="1:3" x14ac:dyDescent="0.2">
      <c r="A20" s="14"/>
      <c r="B20" s="14"/>
      <c r="C20" s="16"/>
    </row>
    <row r="21" spans="1:3" x14ac:dyDescent="0.2">
      <c r="A21" s="17"/>
      <c r="B21" s="17"/>
      <c r="C21" s="16"/>
    </row>
    <row r="22" spans="1:3" x14ac:dyDescent="0.2">
      <c r="A22" s="18"/>
      <c r="B22" s="18"/>
      <c r="C22" s="16"/>
    </row>
    <row r="23" spans="1:3" x14ac:dyDescent="0.2">
      <c r="A23" s="14"/>
      <c r="B23" s="14"/>
      <c r="C23" s="16"/>
    </row>
    <row r="24" spans="1:3" x14ac:dyDescent="0.2">
      <c r="A24" s="17"/>
      <c r="B24" s="17"/>
      <c r="C24" s="16"/>
    </row>
    <row r="25" spans="1:3" x14ac:dyDescent="0.2">
      <c r="A25" s="19"/>
      <c r="B25" s="19"/>
      <c r="C25" s="16"/>
    </row>
    <row r="26" spans="1:3" x14ac:dyDescent="0.2">
      <c r="A26" s="12" t="s">
        <v>5</v>
      </c>
      <c r="B26" s="12"/>
    </row>
  </sheetData>
  <mergeCells count="4">
    <mergeCell ref="A3:H3"/>
    <mergeCell ref="A2:H2"/>
    <mergeCell ref="A4:H4"/>
    <mergeCell ref="A1:H1"/>
  </mergeCells>
  <pageMargins left="0.59055118110236215" right="0.59055118110236215" top="0.59055118110236215" bottom="0.98425196850393704" header="0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1</vt:lpstr>
      <vt:lpstr>'Anlage 1'!Druckbereich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2021-07-06T09:26:01Z</dcterms:created>
  <dcterms:modified xsi:type="dcterms:W3CDTF">2025-11-12T12:47:37Z</dcterms:modified>
</cp:coreProperties>
</file>